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yit\Downloads\"/>
    </mc:Choice>
  </mc:AlternateContent>
  <xr:revisionPtr revIDLastSave="0" documentId="13_ncr:1_{A7DD0B04-044F-4E84-BE7A-A3F0E0230FC2}" xr6:coauthVersionLast="47" xr6:coauthVersionMax="47" xr10:uidLastSave="{00000000-0000-0000-0000-000000000000}"/>
  <bookViews>
    <workbookView xWindow="-108" yWindow="-108" windowWidth="23256" windowHeight="12456" firstSheet="1" activeTab="14" xr2:uid="{00000000-000D-0000-FFFF-FFFF00000000}"/>
  </bookViews>
  <sheets>
    <sheet name="2008" sheetId="15" r:id="rId1"/>
    <sheet name="2009" sheetId="2" r:id="rId2"/>
    <sheet name="2010" sheetId="3" r:id="rId3"/>
    <sheet name="2011" sheetId="4" r:id="rId4"/>
    <sheet name="2012" sheetId="5" r:id="rId5"/>
    <sheet name="2013" sheetId="6" r:id="rId6"/>
    <sheet name="2014" sheetId="7" r:id="rId7"/>
    <sheet name="2015" sheetId="9" r:id="rId8"/>
    <sheet name="2016" sheetId="10" r:id="rId9"/>
    <sheet name="2017" sheetId="11" r:id="rId10"/>
    <sheet name="2018" sheetId="12" r:id="rId11"/>
    <sheet name="2019" sheetId="14" r:id="rId12"/>
    <sheet name="2020" sheetId="16" r:id="rId13"/>
    <sheet name="2021" sheetId="20" r:id="rId14"/>
    <sheet name="2022" sheetId="23" r:id="rId15"/>
    <sheet name="ACUMULADO 2008 AL 2021" sheetId="13" r:id="rId16"/>
    <sheet name="Hoja2" sheetId="22" r:id="rId17"/>
  </sheets>
  <definedNames>
    <definedName name="_xlnm._FilterDatabase" localSheetId="0" hidden="1">'2008'!$A$11:$O$22</definedName>
    <definedName name="_xlnm.Print_Area" localSheetId="13">'2021'!$A$1:$P$19</definedName>
    <definedName name="_xlnm.Print_Area" localSheetId="15">'ACUMULADO 2008 AL 2021'!$A$26:$E$53</definedName>
  </definedNames>
  <calcPr calcId="191029"/>
</workbook>
</file>

<file path=xl/calcChain.xml><?xml version="1.0" encoding="utf-8"?>
<calcChain xmlns="http://schemas.openxmlformats.org/spreadsheetml/2006/main">
  <c r="K18" i="23" l="1"/>
  <c r="J18" i="23"/>
  <c r="C49" i="13" s="1"/>
  <c r="K18" i="20" l="1"/>
  <c r="C48" i="13" s="1"/>
  <c r="J15" i="20"/>
  <c r="J16" i="20"/>
  <c r="J14" i="20"/>
  <c r="J86" i="16" l="1"/>
  <c r="J64" i="16"/>
  <c r="J65" i="16"/>
  <c r="J66" i="16"/>
  <c r="J67" i="16"/>
  <c r="J68" i="16"/>
  <c r="J69" i="16"/>
  <c r="J70" i="16"/>
  <c r="J71" i="16"/>
  <c r="J72" i="16"/>
  <c r="J73" i="16"/>
  <c r="J74" i="16"/>
  <c r="J75" i="16"/>
  <c r="J76" i="16"/>
  <c r="J77" i="16"/>
  <c r="J78" i="16"/>
  <c r="J79" i="16"/>
  <c r="J80" i="16"/>
  <c r="J81" i="16"/>
  <c r="J82" i="16"/>
  <c r="J83" i="16"/>
  <c r="J84" i="16"/>
  <c r="J85" i="16"/>
  <c r="J63" i="16"/>
  <c r="J62" i="16"/>
  <c r="J12" i="16"/>
  <c r="J11" i="16"/>
  <c r="K13" i="16"/>
  <c r="J13" i="16" s="1"/>
  <c r="K14" i="16"/>
  <c r="J14" i="16" s="1"/>
  <c r="K15" i="16"/>
  <c r="J15" i="16" s="1"/>
  <c r="K16" i="16"/>
  <c r="J16" i="16" s="1"/>
  <c r="K17" i="16"/>
  <c r="J17" i="16" s="1"/>
  <c r="K18" i="16"/>
  <c r="J18" i="16" s="1"/>
  <c r="K19" i="16"/>
  <c r="J19" i="16" s="1"/>
  <c r="K20" i="16"/>
  <c r="J20" i="16" s="1"/>
  <c r="K21" i="16"/>
  <c r="J21" i="16" s="1"/>
  <c r="K22" i="16"/>
  <c r="J22" i="16" s="1"/>
  <c r="K23" i="16"/>
  <c r="J23" i="16" s="1"/>
  <c r="K24" i="16"/>
  <c r="J24" i="16" s="1"/>
  <c r="K25" i="16"/>
  <c r="J25" i="16" s="1"/>
  <c r="K26" i="16"/>
  <c r="J26" i="16" s="1"/>
  <c r="K27" i="16"/>
  <c r="J27" i="16" s="1"/>
  <c r="K28" i="16"/>
  <c r="J28" i="16" s="1"/>
  <c r="K29" i="16"/>
  <c r="J29" i="16" s="1"/>
  <c r="K30" i="16"/>
  <c r="J30" i="16" s="1"/>
  <c r="K31" i="16"/>
  <c r="J31" i="16" s="1"/>
  <c r="K32" i="16"/>
  <c r="J32" i="16" s="1"/>
  <c r="K33" i="16"/>
  <c r="J33" i="16" s="1"/>
  <c r="K34" i="16"/>
  <c r="J34" i="16" s="1"/>
  <c r="K35" i="16"/>
  <c r="J35" i="16" s="1"/>
  <c r="K36" i="16"/>
  <c r="J36" i="16" s="1"/>
  <c r="K37" i="16"/>
  <c r="J37" i="16" s="1"/>
  <c r="K38" i="16"/>
  <c r="J38" i="16" s="1"/>
  <c r="K39" i="16"/>
  <c r="J39" i="16" s="1"/>
  <c r="K40" i="16"/>
  <c r="J40" i="16" s="1"/>
  <c r="K41" i="16"/>
  <c r="J41" i="16" s="1"/>
  <c r="K42" i="16"/>
  <c r="J42" i="16" s="1"/>
  <c r="K43" i="16"/>
  <c r="J43" i="16" s="1"/>
  <c r="K44" i="16"/>
  <c r="J44" i="16" s="1"/>
  <c r="K45" i="16"/>
  <c r="J45" i="16" s="1"/>
  <c r="K46" i="16"/>
  <c r="J46" i="16" s="1"/>
  <c r="K47" i="16"/>
  <c r="J47" i="16" s="1"/>
  <c r="K48" i="16"/>
  <c r="J48" i="16" s="1"/>
  <c r="K49" i="16"/>
  <c r="J49" i="16" s="1"/>
  <c r="K50" i="16"/>
  <c r="J50" i="16" s="1"/>
  <c r="K51" i="16"/>
  <c r="J51" i="16" s="1"/>
  <c r="K52" i="16"/>
  <c r="J52" i="16" s="1"/>
  <c r="K53" i="16"/>
  <c r="J53" i="16" s="1"/>
  <c r="K54" i="16"/>
  <c r="J54" i="16" s="1"/>
  <c r="K55" i="16"/>
  <c r="J55" i="16" s="1"/>
  <c r="K56" i="16"/>
  <c r="J56" i="16" s="1"/>
  <c r="K57" i="16"/>
  <c r="J57" i="16" s="1"/>
  <c r="K58" i="16"/>
  <c r="J58" i="16" s="1"/>
  <c r="K59" i="16"/>
  <c r="J59" i="16" s="1"/>
  <c r="K60" i="16"/>
  <c r="J60" i="16" s="1"/>
  <c r="K61" i="16"/>
  <c r="J61" i="16" s="1"/>
  <c r="K84" i="20"/>
  <c r="K88" i="16" l="1"/>
  <c r="C47" i="13" s="1"/>
  <c r="F11" i="13"/>
  <c r="F12" i="13"/>
  <c r="F13" i="13"/>
  <c r="F15" i="13"/>
  <c r="F16" i="13"/>
  <c r="F17" i="13"/>
  <c r="F18" i="13"/>
  <c r="F19" i="13"/>
  <c r="F20" i="13"/>
  <c r="F21" i="13"/>
  <c r="I27" i="14" l="1"/>
  <c r="C46" i="13" s="1"/>
  <c r="J136" i="2" l="1"/>
  <c r="L22" i="15" l="1"/>
  <c r="C35" i="13" s="1"/>
  <c r="I74" i="12" l="1"/>
  <c r="C45" i="13" s="1"/>
  <c r="I37" i="11"/>
  <c r="C44" i="13" s="1"/>
  <c r="I119" i="10"/>
  <c r="C43" i="13" s="1"/>
  <c r="N39" i="9"/>
  <c r="C42" i="13" s="1"/>
  <c r="J67" i="7"/>
  <c r="C41" i="13" s="1"/>
  <c r="J241" i="6"/>
  <c r="C40" i="13" s="1"/>
  <c r="K137" i="5"/>
  <c r="C39" i="13" s="1"/>
  <c r="M66" i="4"/>
  <c r="C38" i="13" s="1"/>
  <c r="K52" i="3"/>
  <c r="C37" i="13" s="1"/>
  <c r="C36" i="13"/>
  <c r="J45" i="13" l="1"/>
  <c r="D35" i="13"/>
  <c r="D36" i="13" s="1"/>
  <c r="D37" i="13" s="1"/>
  <c r="D38" i="13" s="1"/>
  <c r="D39" i="13" s="1"/>
  <c r="D40" i="13" s="1"/>
  <c r="D41" i="13" s="1"/>
  <c r="D42" i="13" s="1"/>
  <c r="D43" i="13" s="1"/>
  <c r="D44" i="13" s="1"/>
  <c r="D45" i="13" s="1"/>
  <c r="D46" i="13" s="1"/>
  <c r="D47" i="13" s="1"/>
  <c r="D48" i="13" s="1"/>
  <c r="D49" i="13" s="1"/>
</calcChain>
</file>

<file path=xl/sharedStrings.xml><?xml version="1.0" encoding="utf-8"?>
<sst xmlns="http://schemas.openxmlformats.org/spreadsheetml/2006/main" count="9605" uniqueCount="2479">
  <si>
    <t>NUM INV</t>
  </si>
  <si>
    <t>DESCRIPCION DEL BIEN</t>
  </si>
  <si>
    <t xml:space="preserve">         MARCA</t>
  </si>
  <si>
    <t>MODELO</t>
  </si>
  <si>
    <t>NUMERO DE SERIE</t>
  </si>
  <si>
    <t>COLOR</t>
  </si>
  <si>
    <t>PROVEEDOR</t>
  </si>
  <si>
    <t>FECHA DE ADQ.</t>
  </si>
  <si>
    <t>No. DE  FACT</t>
  </si>
  <si>
    <t>CANT.</t>
  </si>
  <si>
    <t>COSTO TOTAL</t>
  </si>
  <si>
    <t>USUARIO</t>
  </si>
  <si>
    <t>UBICACIÓN</t>
  </si>
  <si>
    <t>OBSERVACIONES</t>
  </si>
  <si>
    <t>I0436010110MOF10-2008</t>
  </si>
  <si>
    <t>SILLA EJECUTIVA ACOJINADA DE 5 RUEDAS</t>
  </si>
  <si>
    <t>S/N</t>
  </si>
  <si>
    <t>S/M</t>
  </si>
  <si>
    <t>NEGRO</t>
  </si>
  <si>
    <t>SAM´S CLUB</t>
  </si>
  <si>
    <t>ING. CARLOS ZAMUDIO OSORIO</t>
  </si>
  <si>
    <t>DIRECCIÓN GENERAL</t>
  </si>
  <si>
    <t>I0436040492MOF-10-2008</t>
  </si>
  <si>
    <t>SILLA SECRETARIAL ACOJINADA DE 5 RUEDAS</t>
  </si>
  <si>
    <t>GUADALUPE DE LOS SANTOS ZAVALA</t>
  </si>
  <si>
    <t>PRESTADORA DE SERVICIOS PROFESIONALES</t>
  </si>
  <si>
    <t>I0436020240MOF-10-2008</t>
  </si>
  <si>
    <t>ING. CARLOS BECERRA GRAJALES</t>
  </si>
  <si>
    <t>JEFE DE CARRERA DE ING. SIST. COMP.</t>
  </si>
  <si>
    <t>I0436020230MOF-10-2008</t>
  </si>
  <si>
    <t>MTRA. VIRGINIA ORTIZ TIMOTEO</t>
  </si>
  <si>
    <t>JEFE DE CARRERA DE INGENIERIA FORESTAL</t>
  </si>
  <si>
    <t>I0436020220MOF-10-2008</t>
  </si>
  <si>
    <t>LIC. MARIA VICTORIA JUAREZ REYES</t>
  </si>
  <si>
    <t>DESARROLLO ACADEMICO</t>
  </si>
  <si>
    <t>I0436020250MOF-10-2008</t>
  </si>
  <si>
    <t>M. A. D. PINO BALMORI MONTIEL</t>
  </si>
  <si>
    <t>JEFE DE INGENIERIA GESTIÓN EMPRESARIAL</t>
  </si>
  <si>
    <t>I0436030310MOF-10-2008</t>
  </si>
  <si>
    <t>L. C. HUMBERTO MURRIETA FERMIN</t>
  </si>
  <si>
    <t>JEFE DE SERVICIOS ADMINISTRATIVOS</t>
  </si>
  <si>
    <t>BAJA</t>
  </si>
  <si>
    <t>ESCRITORIO  ESQUINERO, CON UNA GABETA,PORTA CPU, Y  PORTA TECLADO</t>
  </si>
  <si>
    <t>SANDER</t>
  </si>
  <si>
    <t>CAFÉ</t>
  </si>
  <si>
    <t>COMERCIALIZADORA HyH DEL GOLFO, S.A. DE C.V.</t>
  </si>
  <si>
    <t>I0436040440MOF-10-2008</t>
  </si>
  <si>
    <t>LIC. ANA KAREN CORTES GONZÁLEZ</t>
  </si>
  <si>
    <t xml:space="preserve">COMUNICACIÓN Y DIFUSIÓN </t>
  </si>
  <si>
    <t>I0436020211MOF-10-2008</t>
  </si>
  <si>
    <t>ESCRITORIO  CON PORTA CD, PORTA TE CLADO,PORTA CPU, DOSCAJONES Y UNA GABETA</t>
  </si>
  <si>
    <t>CAFÉ/NEGRO</t>
  </si>
  <si>
    <t>LIC. NORMA HERNÁNDEZ LÓPEZ</t>
  </si>
  <si>
    <t>SECRE. SUBDIRECTOR ACADÉMICO</t>
  </si>
  <si>
    <t>I0436040420MOF-10-2008</t>
  </si>
  <si>
    <t>ESCRITORIO ESQUINERO,  CON PORTA CD, PORTA TE CLADO Y UN CAJON</t>
  </si>
  <si>
    <t>ING. ANA GABRIELA SÁNCHEZ ARCOS</t>
  </si>
  <si>
    <t>JEFA DE PLANEACIÓN</t>
  </si>
  <si>
    <t>I0436030321ECT-10-2008</t>
  </si>
  <si>
    <t xml:space="preserve">Computadora COMPAQ PC PRESARIO, MOUSE, TECLADO, MONITOR L/CD </t>
  </si>
  <si>
    <t>COMPAQ PRESARIO</t>
  </si>
  <si>
    <t>CPU.SR5425LA MOUSE: S/M TECLADO: S/M MONITOR: WF1907</t>
  </si>
  <si>
    <t>CPU:SMXX8270HP7 MOUSE:HC8020K0750 TE CLADO: BE81621689 MONITOR: CNC8119Y7WG</t>
  </si>
  <si>
    <t>LIC. LUIS  RAMIN ANTONIO MARTÍNEZ</t>
  </si>
  <si>
    <t>AUXILIAR CONTABLE</t>
  </si>
  <si>
    <t>I0436040450ECT-10-2008</t>
  </si>
  <si>
    <t>CPU:SMXX8270HN9 MOUSE:HC8020K075P TECLADO: BE81621690 MONITOR: CNC8119Y7X7</t>
  </si>
  <si>
    <t>LIC. ADRIAN R. MIRAFUENTES RUBIO</t>
  </si>
  <si>
    <t>JEFE DE SERVICIO ESCOLARES</t>
  </si>
  <si>
    <t>010436020220EPY-10-2008</t>
  </si>
  <si>
    <t>PROYECTOR INFOCUS 2104EP DE 2500 LUMENES BRILLANT COLOR</t>
  </si>
  <si>
    <t>INFOCUS</t>
  </si>
  <si>
    <t>X6</t>
  </si>
  <si>
    <t>AYJJ82701103</t>
  </si>
  <si>
    <t>VALENTIN ALEJANDRO HERNANDEZ</t>
  </si>
  <si>
    <t>LIC. VICTORIA JUÁREZ REYES</t>
  </si>
  <si>
    <t>I0436020220EPY-10-2008</t>
  </si>
  <si>
    <t>AYJJ8200208</t>
  </si>
  <si>
    <t>I0436030340ECR-10-2008</t>
  </si>
  <si>
    <t>3COM WIRELESS USB INALAMBRICO</t>
  </si>
  <si>
    <t xml:space="preserve">3COM </t>
  </si>
  <si>
    <t>PLATEADA</t>
  </si>
  <si>
    <t>ING. REYNA AGUILAR CRUZ</t>
  </si>
  <si>
    <t>RECURSOS MATERIALES</t>
  </si>
  <si>
    <t>I0436040440MAC-11-2008</t>
  </si>
  <si>
    <t xml:space="preserve">ARCHIVERO DE DOS GAVETAS </t>
  </si>
  <si>
    <t>OFFICES DIMEN CIONS</t>
  </si>
  <si>
    <t>I0436030310MAC-11-2008</t>
  </si>
  <si>
    <t>I0436040420ECT-11-2008</t>
  </si>
  <si>
    <t>Computadora COMPAQ PC PRESARIO, CPU, MAUSE, TECLADO, MONITOR</t>
  </si>
  <si>
    <t>CPU. SMXX8270HNF, MAUSE  HC8020K075A, TECLADO BE81621584, MONITOR  CNC819I7W2</t>
  </si>
  <si>
    <t>I0436030345ECT-11-2008</t>
  </si>
  <si>
    <t>CPU: SMXX8270HP8MMOUSE: HC8020K07QE TECLADO: BE81621504 MONITOR: CNC8119Y7WG</t>
  </si>
  <si>
    <t>CARMEN HERNÁNDEZ TADEO</t>
  </si>
  <si>
    <t>SECRE. DEPARTAMENTO DE RECURSOS MATERIALES</t>
  </si>
  <si>
    <t>I0436040410ECT-11-2008</t>
  </si>
  <si>
    <t>CPU.SR5425LA MOUSE: S/M TECLADO: S/M MONITOR: S/M</t>
  </si>
  <si>
    <t>CPU:SMXX8270HN3 MOUSE: TECLADO: BE81621537 MONITOR: CNC819Y7WN</t>
  </si>
  <si>
    <t>ING. JOSÉ MENÉNDEZ CRUZ</t>
  </si>
  <si>
    <t>SUBDIRECCION DE PLAN. Y VINC.</t>
  </si>
  <si>
    <t>I0436040452ECT-11-2008</t>
  </si>
  <si>
    <t xml:space="preserve">Computadora COMPAQ PC PRESARIO </t>
  </si>
  <si>
    <t>CPU:SMXX8320HXL, MOUSE, TECLADO: BE81621537, MONITOR: CNC819Y7WN</t>
  </si>
  <si>
    <t xml:space="preserve">ING. NEYDI VILLEGAS RAMIREZ </t>
  </si>
  <si>
    <t>CONTROL ESCOLAR</t>
  </si>
  <si>
    <t>I0436030322ECT-11-2008</t>
  </si>
  <si>
    <t>CPU. SMXX8270HNF, MAUSE  HC8020K07RA, TECLADO BE81621688, MONITOR  CNC819YH3W</t>
  </si>
  <si>
    <t>L.C. ARTURO BASURTO JULIAN</t>
  </si>
  <si>
    <t>I0436040430EIM-11-2008</t>
  </si>
  <si>
    <t>IMPRESORA HP COLOR LASER JT CP 1515N</t>
  </si>
  <si>
    <t>HP</t>
  </si>
  <si>
    <t>CC3737</t>
  </si>
  <si>
    <t>CNAC84HORP</t>
  </si>
  <si>
    <t>LIC. ALINNE AMOR SANTOS</t>
  </si>
  <si>
    <t>DESARROLLO INSTITUCIONAL</t>
  </si>
  <si>
    <t>I0436040430ECT-11-2008</t>
  </si>
  <si>
    <t>Computadora Portatil SONY VAIO</t>
  </si>
  <si>
    <t>SONY</t>
  </si>
  <si>
    <t>PCG7111P</t>
  </si>
  <si>
    <t>TAG C3LR1EYM</t>
  </si>
  <si>
    <t>GRIS</t>
  </si>
  <si>
    <t>COSTCO</t>
  </si>
  <si>
    <t>TEC. MARIA GUADALUPE DE LOS SANTOS  ZAVALA</t>
  </si>
  <si>
    <t>I0436020240EIMP-11-2008</t>
  </si>
  <si>
    <t>IMPRESORA EPSON STYLUS C92</t>
  </si>
  <si>
    <t>EPSON</t>
  </si>
  <si>
    <t>B391C</t>
  </si>
  <si>
    <t>JVHP179322</t>
  </si>
  <si>
    <t>NEGRA</t>
  </si>
  <si>
    <t>I0436040440EAV-12-2008</t>
  </si>
  <si>
    <t>VIDEO CAMARA</t>
  </si>
  <si>
    <t>DCR-SR85/E E33</t>
  </si>
  <si>
    <t>SONY DE MEXICO S.A DE C.V</t>
  </si>
  <si>
    <t>CAMARA DIGITAL</t>
  </si>
  <si>
    <t>DCS-H50/B E33</t>
  </si>
  <si>
    <t>SN</t>
  </si>
  <si>
    <t>I0436030331ECT-11-2008</t>
  </si>
  <si>
    <t>CPU. SMXX8270HP6, MAUSE  HPCNP0818001783NE, TECLADO BE81621597, MONITOR CNC811947WF</t>
  </si>
  <si>
    <t>C. OTILIO GARDUZA BAUTISTA</t>
  </si>
  <si>
    <t>RECURSOS HUMANOS</t>
  </si>
  <si>
    <t>I0436020211ECT-11-2008</t>
  </si>
  <si>
    <t>CPU. SMXX8320HX5, MAUSE , TECLADO LC82017170, MONITOR  CNC8119YH3X</t>
  </si>
  <si>
    <t>I0436020210ECT-11-2008</t>
  </si>
  <si>
    <t>CPU.SR5425LA MOUSE: S/M TECLADO: SK-2950 MONITOR: WF1907</t>
  </si>
  <si>
    <t>CPU. SMXX8320JIF, MAUSE  HC8020K075A, TECLADO SNLC82018921, MONITOR  CNC811947WF</t>
  </si>
  <si>
    <t xml:space="preserve">SALA DE DOCENTES </t>
  </si>
  <si>
    <t>SUBDIRECCIÓN ACADÉMICA</t>
  </si>
  <si>
    <t>I0436030346EMH-12-2008</t>
  </si>
  <si>
    <t xml:space="preserve">ESCALERA DE TIJERA 8 ESCALONES </t>
  </si>
  <si>
    <t>CUPRUM</t>
  </si>
  <si>
    <t>728-08N</t>
  </si>
  <si>
    <t>ALUMINIO</t>
  </si>
  <si>
    <t>MATERIALES GUERRERO</t>
  </si>
  <si>
    <t>WILBER ZAMUDIO OSORIO</t>
  </si>
  <si>
    <t>ENCARGADO DE BODEGA</t>
  </si>
  <si>
    <t>ESCALERA DE TIJERA 4 ESCALONES</t>
  </si>
  <si>
    <t>EL AGUILA</t>
  </si>
  <si>
    <t>No.</t>
  </si>
  <si>
    <t>MARCA</t>
  </si>
  <si>
    <t>SILLON EJECUTIVO DE VISTA EN PIEL</t>
  </si>
  <si>
    <t>OFFICE DEPOT</t>
  </si>
  <si>
    <t>I0436030340MOF-01-2009</t>
  </si>
  <si>
    <t>JEFE DEL DEPARTAMENTO DE RECURSOS MATERIALES</t>
  </si>
  <si>
    <t>I0436020240MOF-01-2009</t>
  </si>
  <si>
    <t>JEFE  DE LA CARRERA DE I.S.C</t>
  </si>
  <si>
    <t>ESCRITORIO EN ARCO METROPOLI</t>
  </si>
  <si>
    <t xml:space="preserve">    </t>
  </si>
  <si>
    <t>I0436040480MOF-01-2009</t>
  </si>
  <si>
    <t>LIC. NANCY CARABANTES DE LA CRUZ</t>
  </si>
  <si>
    <t>ENCUBADORA DE EMPRESAS</t>
  </si>
  <si>
    <t>ESCRITORIO CENTRO MULTIMEDIA</t>
  </si>
  <si>
    <t>I0436030323MOF-01-2009</t>
  </si>
  <si>
    <t>TEC. ALEJANDRO SILVESTRE OSORIO</t>
  </si>
  <si>
    <t>ANALISTA</t>
  </si>
  <si>
    <t xml:space="preserve">COMPRESOR DE AIRE </t>
  </si>
  <si>
    <t>CAMPBELL</t>
  </si>
  <si>
    <t>HX4001</t>
  </si>
  <si>
    <t>HU08108-00833</t>
  </si>
  <si>
    <t>AZUL/NEGRO</t>
  </si>
  <si>
    <t>HOM DEPOT MRXICO S DE R.L DE C.V</t>
  </si>
  <si>
    <t>I0436030346COM-01-2009</t>
  </si>
  <si>
    <t>AUXILIAR  RECURSOS MATERIALES</t>
  </si>
  <si>
    <t>LIJADORA PROF BOSCH</t>
  </si>
  <si>
    <t>BOSCH</t>
  </si>
  <si>
    <t>06017524G0</t>
  </si>
  <si>
    <t>3601G524GO</t>
  </si>
  <si>
    <t>VERDE/NEGRO</t>
  </si>
  <si>
    <t>I0436030346EMH-01-2009</t>
  </si>
  <si>
    <t xml:space="preserve">MESAS </t>
  </si>
  <si>
    <t xml:space="preserve">S/M </t>
  </si>
  <si>
    <t>BLANCO</t>
  </si>
  <si>
    <t>I0436020241MLT-01-2009</t>
  </si>
  <si>
    <t>ING. JORGE ANTONIO GOMEZ DÍAZ</t>
  </si>
  <si>
    <t>LABAORATORIO DE COMPUTO</t>
  </si>
  <si>
    <t>ROTAFOLIO EURO LINEA</t>
  </si>
  <si>
    <t>I0436020220MEC-01-2009</t>
  </si>
  <si>
    <t>DESARROLLO ACADÉMICO</t>
  </si>
  <si>
    <t>SILLA BOOS</t>
  </si>
  <si>
    <t>NEGRAS</t>
  </si>
  <si>
    <t>I0436010110MOF-01-2009</t>
  </si>
  <si>
    <t>DIRECCION GENERAL</t>
  </si>
  <si>
    <t>CORTINA TIPO PERSIANA VERTICAL</t>
  </si>
  <si>
    <t>EMBOBINADOS LEO</t>
  </si>
  <si>
    <t>I0436040410PER-01-2009</t>
  </si>
  <si>
    <t>SUBDIRECTOR DE PLANEACIÓN</t>
  </si>
  <si>
    <t>I0436030310PER-01-2009</t>
  </si>
  <si>
    <t>L. C. HUMBERTO MURRIETA  FERMIN</t>
  </si>
  <si>
    <t xml:space="preserve">ARCHIVERO DE 4 GAVETAS </t>
  </si>
  <si>
    <t>I0436040420MAC-01-2009</t>
  </si>
  <si>
    <t>POSA6,489.942</t>
  </si>
  <si>
    <t xml:space="preserve">IMPRESORA HP LASER JET P1005 </t>
  </si>
  <si>
    <t>VND3C10780</t>
  </si>
  <si>
    <t>DAVID ABDALA FENANDEZ</t>
  </si>
  <si>
    <t>I0436030340EIM-02-2009</t>
  </si>
  <si>
    <t>WINDOWS NT SERVER</t>
  </si>
  <si>
    <t>SAMS</t>
  </si>
  <si>
    <t>VARIOS</t>
  </si>
  <si>
    <t>MIGUEL SANCHEZ PACHECO</t>
  </si>
  <si>
    <t>I0436040470SFT-03-2009</t>
  </si>
  <si>
    <t>LIC. CATALINA GOMEZ IZQUIERDO</t>
  </si>
  <si>
    <t>CENTRO DE INFORMACIÓN</t>
  </si>
  <si>
    <t>USB WIRELES D-LINK DWA</t>
  </si>
  <si>
    <t>I04360202402107ECR01-2009</t>
  </si>
  <si>
    <t>ING. LUIS ENRIQUE BENAVIDES PECHECO</t>
  </si>
  <si>
    <t>JEFE DE CARRERA DE INGENIERIA EN SISTEMAS COMPUTACIONALES</t>
  </si>
  <si>
    <t>VND3K14475</t>
  </si>
  <si>
    <t>I0436040420EIM-03-2009</t>
  </si>
  <si>
    <t>RADIO GRABADORA SONY</t>
  </si>
  <si>
    <t>25-S21PW</t>
  </si>
  <si>
    <t>TIENDAS CONTINO</t>
  </si>
  <si>
    <t>I0436020220ESO-03-2009</t>
  </si>
  <si>
    <t>HK001484</t>
  </si>
  <si>
    <t>SOFTWARE TIME WORK, LECTOR DE HUELLAS,NOBREAK DE 25 MIN.</t>
  </si>
  <si>
    <t>TELEVES INTERNACIONAL S.A. DE C.V</t>
  </si>
  <si>
    <t>SISCOM</t>
  </si>
  <si>
    <t>I0436030331SFT-03-2009</t>
  </si>
  <si>
    <t>LIC. NORMA A. GAYOSSO SAMANO</t>
  </si>
  <si>
    <t>DEPTO. DE RECURSOS HUMANOS</t>
  </si>
  <si>
    <t>CAMARA FOTOGRAFICA DIGITAL Y MEMORIA DE 2 GB.</t>
  </si>
  <si>
    <t>I0436010110EFT-04-2009</t>
  </si>
  <si>
    <t>JL007645</t>
  </si>
  <si>
    <t xml:space="preserve">DIRECTOR </t>
  </si>
  <si>
    <t xml:space="preserve">FRIGOBAR </t>
  </si>
  <si>
    <t>MABE</t>
  </si>
  <si>
    <t>MAO04Y07S</t>
  </si>
  <si>
    <t>I0436010131ETD-04-2009</t>
  </si>
  <si>
    <t>LIC. ALEJANDRA SAN JUAN CONDADO</t>
  </si>
  <si>
    <t>SECRE. DIRECCIÓN</t>
  </si>
  <si>
    <t>AIRE ACONDICIONADO DE 18 BTU</t>
  </si>
  <si>
    <t>LG</t>
  </si>
  <si>
    <t>I0436030340EAA-04-2009</t>
  </si>
  <si>
    <t>VND3K14476</t>
  </si>
  <si>
    <t>I0436040452EIM-05-2009</t>
  </si>
  <si>
    <t>ING. NEYDI VILLEGAS RAMIREZ</t>
  </si>
  <si>
    <t>REPRODUCTOR DE DVD</t>
  </si>
  <si>
    <t>I0436010110EAV-07-2009</t>
  </si>
  <si>
    <t>CABR7580</t>
  </si>
  <si>
    <t>I0436040410MOF-09-2009</t>
  </si>
  <si>
    <t>CABR25544</t>
  </si>
  <si>
    <t>IMPRESORA ZEBRA P430I  P/CREDENCIALES</t>
  </si>
  <si>
    <t>ZABRA</t>
  </si>
  <si>
    <t>P430I</t>
  </si>
  <si>
    <t>HARDWARE Y SOFTWARE</t>
  </si>
  <si>
    <t>I0436040452EIM-10-2009</t>
  </si>
  <si>
    <t>PEDESTAL LATONADO TUBO ALUMINIO</t>
  </si>
  <si>
    <t>PROVEDOR DE EQUIPO MILITAR Y DEPORTIVO</t>
  </si>
  <si>
    <t>I0436010110MED-10-2009</t>
  </si>
  <si>
    <t>ESCRITORIO CENTRO DE TRABAJO</t>
  </si>
  <si>
    <t>I0436030330MOF-10-2009</t>
  </si>
  <si>
    <t>CABR54889</t>
  </si>
  <si>
    <t>REC. HUMANOS</t>
  </si>
  <si>
    <t>I0436040430MOF-11-2009</t>
  </si>
  <si>
    <t>TEC. MARIA GUADALUPE DELOS SANTOS ZAVALA</t>
  </si>
  <si>
    <t>ESCRITORIO DE MADERA COMPRIMIDA</t>
  </si>
  <si>
    <t>I0436020230MOF-MOF-11-2009</t>
  </si>
  <si>
    <t>CABR36838</t>
  </si>
  <si>
    <t>ING. VIRGINIA ORTIZ TIMOTEO</t>
  </si>
  <si>
    <t>JEFE DE  CARRERA DE I. F.</t>
  </si>
  <si>
    <t>I0436030311MOF-11-2009</t>
  </si>
  <si>
    <t>CABR36839</t>
  </si>
  <si>
    <t>LIC. HETZABE HIRATA</t>
  </si>
  <si>
    <t>SECRE. JEFE DE SERVICIOS ADMINISTRATIVOS</t>
  </si>
  <si>
    <t>SILLAS BLANCAS BLISTER</t>
  </si>
  <si>
    <t>I0436040470MBI-11-2009</t>
  </si>
  <si>
    <t>CATALINA GOMEZ IZQUIERDO</t>
  </si>
  <si>
    <t>CENTRO DE INFORMACION</t>
  </si>
  <si>
    <t>I0436020241MBI-11-2011</t>
  </si>
  <si>
    <t>SILLAS ACOGINADAS</t>
  </si>
  <si>
    <t>I0436010110MOF-11-2009</t>
  </si>
  <si>
    <t>DIRECTOR GENERAL</t>
  </si>
  <si>
    <t>I0436010131MOF-11-2009</t>
  </si>
  <si>
    <t>I0436030341MOF-11-2009</t>
  </si>
  <si>
    <t>GUSTAVO NICOLÁS SANTIAGO</t>
  </si>
  <si>
    <t>ENCARGADO ALMACEN</t>
  </si>
  <si>
    <t>I0436040450MOF-11-2009</t>
  </si>
  <si>
    <t>LIC. ADRIAN MIRAFUENTES RUBIO</t>
  </si>
  <si>
    <t>SERVICIOS ESCOLARES</t>
  </si>
  <si>
    <t>I0436030344MOF-11-2009</t>
  </si>
  <si>
    <t>GREGORIO  NAVARRO</t>
  </si>
  <si>
    <t>INTENDENTE</t>
  </si>
  <si>
    <t>I0436020241MOF-11-2009</t>
  </si>
  <si>
    <t>I0436020221MOF-11-2009</t>
  </si>
  <si>
    <t xml:space="preserve">LIC. MONCERRAT CRUZ MEZA </t>
  </si>
  <si>
    <t>INVESTIGACIÓN EDUCATIVA</t>
  </si>
  <si>
    <t>I0436040490MOF-11-2009</t>
  </si>
  <si>
    <t>ING. LUIS ALFREDO PACHECO PERALTA</t>
  </si>
  <si>
    <t>JEFE DE VINCULACIÓN</t>
  </si>
  <si>
    <t>I0436030346MOF-11-2009</t>
  </si>
  <si>
    <t>I0436030340MOF-11-2009</t>
  </si>
  <si>
    <t>MESA BLANCA DE 2.60 MT.</t>
  </si>
  <si>
    <t>CATALINA GOÓMEZ IZQUIERDO</t>
  </si>
  <si>
    <t>MESA DE JUNTA OBALADA P/4 PERSONAS</t>
  </si>
  <si>
    <t>CABR36840</t>
  </si>
  <si>
    <t>SILLA BANCO ALTO</t>
  </si>
  <si>
    <t>NEGRO Y GRIS</t>
  </si>
  <si>
    <t>CABR40565</t>
  </si>
  <si>
    <t>ENGARGOLADORA MANUAL</t>
  </si>
  <si>
    <t>GB</t>
  </si>
  <si>
    <t>I0436030340HOF-11-2009</t>
  </si>
  <si>
    <t>POSAS 243,878</t>
  </si>
  <si>
    <t>CABR40566</t>
  </si>
  <si>
    <t>CABR40568</t>
  </si>
  <si>
    <t>COSTO UNITARIO</t>
  </si>
  <si>
    <t>001</t>
  </si>
  <si>
    <t>30232</t>
  </si>
  <si>
    <t>002</t>
  </si>
  <si>
    <t>003</t>
  </si>
  <si>
    <t>004</t>
  </si>
  <si>
    <t>005</t>
  </si>
  <si>
    <t>006</t>
  </si>
  <si>
    <t>63337</t>
  </si>
  <si>
    <t>007</t>
  </si>
  <si>
    <t>008</t>
  </si>
  <si>
    <t>63381</t>
  </si>
  <si>
    <t>009</t>
  </si>
  <si>
    <t>010</t>
  </si>
  <si>
    <t>011</t>
  </si>
  <si>
    <t>012</t>
  </si>
  <si>
    <t>013</t>
  </si>
  <si>
    <t>014</t>
  </si>
  <si>
    <t>30224</t>
  </si>
  <si>
    <t>015</t>
  </si>
  <si>
    <t>016</t>
  </si>
  <si>
    <t>017</t>
  </si>
  <si>
    <t>018</t>
  </si>
  <si>
    <t>019</t>
  </si>
  <si>
    <t>020</t>
  </si>
  <si>
    <t>0150</t>
  </si>
  <si>
    <t>021</t>
  </si>
  <si>
    <t>197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</si>
  <si>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</si>
  <si>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</si>
  <si>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</si>
  <si>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</si>
  <si>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</si>
  <si>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</si>
  <si>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</si>
  <si>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</si>
  <si>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</si>
  <si>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</si>
  <si>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170</t>
  </si>
  <si>
    <t>032</t>
  </si>
  <si>
    <t>172</t>
  </si>
  <si>
    <t>033</t>
  </si>
  <si>
    <t>034</t>
  </si>
  <si>
    <t>035</t>
  </si>
  <si>
    <t>036</t>
  </si>
  <si>
    <t>1569</t>
  </si>
  <si>
    <t>037</t>
  </si>
  <si>
    <t>1568</t>
  </si>
  <si>
    <t>038</t>
  </si>
  <si>
    <t>039</t>
  </si>
  <si>
    <t>040</t>
  </si>
  <si>
    <t>041</t>
  </si>
  <si>
    <t>198</t>
  </si>
  <si>
    <t>042</t>
  </si>
  <si>
    <t>043</t>
  </si>
  <si>
    <t>044</t>
  </si>
  <si>
    <t>0011</t>
  </si>
  <si>
    <t>045</t>
  </si>
  <si>
    <t>1705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</si>
  <si>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</si>
  <si>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</si>
  <si>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</si>
  <si>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</si>
  <si>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</si>
  <si>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</si>
  <si>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</si>
  <si>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</si>
  <si>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</si>
  <si>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</si>
  <si>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</si>
  <si>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</si>
  <si>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</si>
  <si>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</si>
  <si>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</si>
  <si>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</si>
  <si>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</si>
  <si>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</si>
  <si>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</si>
  <si>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</si>
  <si>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</si>
  <si>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</si>
  <si>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</si>
  <si>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</si>
  <si>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</si>
  <si>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</si>
  <si>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</si>
  <si>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</si>
  <si>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</si>
  <si>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</si>
  <si>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</si>
  <si>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</si>
  <si>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</si>
  <si>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</si>
  <si>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</si>
  <si>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</si>
  <si>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</si>
  <si>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</si>
  <si>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</si>
  <si>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</si>
  <si>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</si>
  <si>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</si>
  <si>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</si>
  <si>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</si>
  <si>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</si>
  <si>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</si>
  <si>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</si>
  <si>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</si>
  <si>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</si>
  <si>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</si>
  <si>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</si>
  <si>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</si>
  <si>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</si>
  <si>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</si>
  <si>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</si>
  <si>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</si>
  <si>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</si>
  <si>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</si>
  <si>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</si>
  <si>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</si>
  <si>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</si>
  <si>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</si>
  <si>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</si>
  <si>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</si>
  <si>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</si>
  <si>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</si>
  <si>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</si>
  <si>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</si>
  <si>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</si>
  <si>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</si>
  <si>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</si>
  <si>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</si>
  <si>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</si>
  <si>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</si>
  <si>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</si>
  <si>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</si>
  <si>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</si>
  <si>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</si>
  <si>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</si>
  <si>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</si>
  <si>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</si>
  <si>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PARTIDA</t>
  </si>
  <si>
    <t>I04360404305101MOF13-2010</t>
  </si>
  <si>
    <t>NUEVA WALMART DE MEXICO</t>
  </si>
  <si>
    <t>I0436020223MOF-01-2010</t>
  </si>
  <si>
    <t>LIC. ESPERANZA CAMPOS RAMIREZ</t>
  </si>
  <si>
    <t>PSICOLOGA</t>
  </si>
  <si>
    <t>I0436030340EOF-01-2010</t>
  </si>
  <si>
    <t>LAMINADORA (ENMICADORA)</t>
  </si>
  <si>
    <t>PLATA/GRIS</t>
  </si>
  <si>
    <t>I0436030346COM-01-2010</t>
  </si>
  <si>
    <t>BOMBA ASPERSORA DE MOCHILA JACTO</t>
  </si>
  <si>
    <t>JACTO</t>
  </si>
  <si>
    <t>AZUL</t>
  </si>
  <si>
    <t>VETERINARIA CARRANZA</t>
  </si>
  <si>
    <t>0334</t>
  </si>
  <si>
    <t>WILBERT ZAMUDIO OSORIO</t>
  </si>
  <si>
    <t>AUXILIAR RECURSOS MATERIALES</t>
  </si>
  <si>
    <t>I0436040460ESO-02-2010</t>
  </si>
  <si>
    <t xml:space="preserve">MIC KARAOKE CON 900 CANCIONES </t>
  </si>
  <si>
    <t>STEREM</t>
  </si>
  <si>
    <t>ALT-0802</t>
  </si>
  <si>
    <t>AUG 68764</t>
  </si>
  <si>
    <t>LIC. ANAHÍ ORTÍZ TRUJILLO</t>
  </si>
  <si>
    <t>SERVICIOS EXTRAESCOLARES</t>
  </si>
  <si>
    <t>I04360404105101MOF10-2010</t>
  </si>
  <si>
    <t>SILLA S. PIEL</t>
  </si>
  <si>
    <t>VALERY</t>
  </si>
  <si>
    <t>CABR59926</t>
  </si>
  <si>
    <t xml:space="preserve">C.P ROBERTO DELFIN LARA </t>
  </si>
  <si>
    <t>PLANEACION Y VINCULACION</t>
  </si>
  <si>
    <t>I0436020220EPY-02-2010</t>
  </si>
  <si>
    <t>PROYECTOR BENQ Modelo MP-515, CABLE Y CONTROL REMOTO</t>
  </si>
  <si>
    <t>BENQ</t>
  </si>
  <si>
    <t>MP-515</t>
  </si>
  <si>
    <t>INTERSOFT SOLUCIONES</t>
  </si>
  <si>
    <t>I0436020210MOF-02-2010</t>
  </si>
  <si>
    <t xml:space="preserve">SILLA MECANICA </t>
  </si>
  <si>
    <t>BAS</t>
  </si>
  <si>
    <t xml:space="preserve">OPERADORA OMX, S.A. DE C.V. </t>
  </si>
  <si>
    <t>SALA DE DOCENTES</t>
  </si>
  <si>
    <t>I0436040440EST-03-2010</t>
  </si>
  <si>
    <t>2 ROLL UP,1 EXTEND, 2 LAMPARAS DE ALOGENO,2 MALETAS FOTO MURAL,6 PANELES EN LEXAN (STAND)</t>
  </si>
  <si>
    <t>ROJO, GRIS</t>
  </si>
  <si>
    <t>EXPOQUARZO</t>
  </si>
  <si>
    <t>LIC. ANA KAREN CORTEZ GONZÁLEZ</t>
  </si>
  <si>
    <t>COMUNICACIÓN Y DIFUSION</t>
  </si>
  <si>
    <t>REPRODUCTOR DE DVD,VCD, CD Y MPE DE 2 GB COBY</t>
  </si>
  <si>
    <t>TIENDAS CHEDRAUI. S.A de C.V</t>
  </si>
  <si>
    <t>LIC. LENNIS MARISOL REBOLLAR JAIMES</t>
  </si>
  <si>
    <t>ENC. DE EXTRAESCOLARES,</t>
  </si>
  <si>
    <t>I0436010110VOF-03-2010</t>
  </si>
  <si>
    <t>CAMIONETA HONDA CR-V 2010</t>
  </si>
  <si>
    <t>HONDA</t>
  </si>
  <si>
    <t xml:space="preserve"> </t>
  </si>
  <si>
    <t>3CZRE3858AG002614</t>
  </si>
  <si>
    <t>AUTODIVER XALAPA</t>
  </si>
  <si>
    <t>I0436040460EFT-04-2010</t>
  </si>
  <si>
    <t>CAMARA DIGITAL  DE 12 MEGAPIXELES</t>
  </si>
  <si>
    <t>OLYMPUS</t>
  </si>
  <si>
    <t>AUG95658</t>
  </si>
  <si>
    <t>I0436040440ESO-04-2010</t>
  </si>
  <si>
    <t>AMPLIFICADOR DE 45 WATS PARA CD/MP3 CON SIRENA, MICROFONO, TRIPIE DE MESA</t>
  </si>
  <si>
    <t>STEREN</t>
  </si>
  <si>
    <t>AMP-045CD</t>
  </si>
  <si>
    <t>COMUNICACIÓN Y DIFUSIÓN</t>
  </si>
  <si>
    <t>I0436040450MAC-05-2010</t>
  </si>
  <si>
    <t xml:space="preserve">ARCHIVERO DE 2 GAVETAS </t>
  </si>
  <si>
    <t>POSA9,138,450</t>
  </si>
  <si>
    <t>LI. ADRIAN RAYMUNDO MIRAFUENTE RUBIO</t>
  </si>
  <si>
    <t>I0436010110ECT-05-2010</t>
  </si>
  <si>
    <t>COMOMPUTADORA PORTATIL, P.C,COMPUTADORA P.C, CPU, MAUSE, TECLADO, MONITOR</t>
  </si>
  <si>
    <t>H.P, L.G, SAMSUNG</t>
  </si>
  <si>
    <t xml:space="preserve">CPU.MOUSE: S/M TECLADO: S/M MONITOR: WIDE LCD DE 22", M2294A-PM., </t>
  </si>
  <si>
    <t xml:space="preserve">VQ777LA. </t>
  </si>
  <si>
    <t>0156</t>
  </si>
  <si>
    <t>I0436010110ESO-06-2010</t>
  </si>
  <si>
    <t>HOME THEATRE HT LG CON 5 BOCINAS Y 1 SUBBUFER</t>
  </si>
  <si>
    <t>CK  173349</t>
  </si>
  <si>
    <t>I0436030340EAA-06-2010</t>
  </si>
  <si>
    <t>I0436030346EPO-06-2010</t>
  </si>
  <si>
    <t>PODADORA</t>
  </si>
  <si>
    <t>ROJO CON NEGRO</t>
  </si>
  <si>
    <t>THE HOME DEPOT</t>
  </si>
  <si>
    <t>HJHEE81338</t>
  </si>
  <si>
    <t>I0436010131EIM-07-2010</t>
  </si>
  <si>
    <t>IMPRESORA MULTIFUNCIONAL XEROX WORKCENTRE 3210 B/N</t>
  </si>
  <si>
    <t>XEROX</t>
  </si>
  <si>
    <t>WORKCENTRE</t>
  </si>
  <si>
    <t>GRIS CON AZUL</t>
  </si>
  <si>
    <t>HARDWARE &amp; SOFTWARE</t>
  </si>
  <si>
    <t>LIC. ALEJANDRA SANJUAN CONDADO</t>
  </si>
  <si>
    <t>I0436030310-EIM-07-2010</t>
  </si>
  <si>
    <t>IMPRESORA MULTIFUNCIONAL MC1120(COPIADORA,ESCANNER,IMPRESORA, DISCO DURO SATA DE 500 GB. Y UN NOBREACK DATSHIELD KS 1200 PRO, DISCO DURO EXTERNO DE 1 TB USB IOMEGA.</t>
  </si>
  <si>
    <t>M1120</t>
  </si>
  <si>
    <t>JEFE DEL DEPARTAMENTO DE SERVICIOS ADMINISTRATIVOS</t>
  </si>
  <si>
    <t>I0436030346EMH-08-2010</t>
  </si>
  <si>
    <t>ESCALERA DE TIJERA ESCALONES DE EXTENCION</t>
  </si>
  <si>
    <t>SERIE 1</t>
  </si>
  <si>
    <t>PLATA/CON CUERDA AMARILLA</t>
  </si>
  <si>
    <t>MATERIALES GERRERO</t>
  </si>
  <si>
    <t>I0436030346EPO-08-2010</t>
  </si>
  <si>
    <t>DESBROZADORA GASOLINA 17" 29CC MOTOR 4 TIEMPOS</t>
  </si>
  <si>
    <t>TRUPER</t>
  </si>
  <si>
    <t>NEGRO Y NARANJA</t>
  </si>
  <si>
    <t>MATERIALES ACEROS EL TUCAN</t>
  </si>
  <si>
    <t>B116960</t>
  </si>
  <si>
    <t>I0436030320MOF-10-2010</t>
  </si>
  <si>
    <t>SILLA GERENCIAL EN</t>
  </si>
  <si>
    <t>CABR115722</t>
  </si>
  <si>
    <t>L. C. BERNALDO RICARDI ROMERO</t>
  </si>
  <si>
    <t>RECURSOS FINANCIEROS</t>
  </si>
  <si>
    <t>CABR115723</t>
  </si>
  <si>
    <t>ING. ONESIMO VAZQUEZ HERNÁNDEZ</t>
  </si>
  <si>
    <t>SUB. ACADEMICO</t>
  </si>
  <si>
    <t>I0436040420EAA-10-2010</t>
  </si>
  <si>
    <t>AIRE ACONDICIONADO LG 24 KBTUS VENTANA</t>
  </si>
  <si>
    <t>LG 24 KBTUS</t>
  </si>
  <si>
    <t>W242CM</t>
  </si>
  <si>
    <t>002TAPL0584</t>
  </si>
  <si>
    <t>BOMSSA</t>
  </si>
  <si>
    <t>ING. ANA GABRIELA ARCOS SÁNCHEZ</t>
  </si>
  <si>
    <t>I0436030340EAA-10-2010</t>
  </si>
  <si>
    <t xml:space="preserve">AIRE ACONDICIONADO MIDEA 12 KBTUS </t>
  </si>
  <si>
    <t>MIDEA 12 KBTUS</t>
  </si>
  <si>
    <t>M12CRLA</t>
  </si>
  <si>
    <t>I0436040490-ECT-11-2010</t>
  </si>
  <si>
    <t>COMPUTADORA COMPAQ PRESARIO CQ5513L BT689AA</t>
  </si>
  <si>
    <t>COMPAQ</t>
  </si>
  <si>
    <t>ING. LUIS LAFREDO PACHECO PERALTA</t>
  </si>
  <si>
    <t>I0436030311-ECT-11-2010</t>
  </si>
  <si>
    <t>SECRE. DE SERVICIOS ADMINISTRATIVOS</t>
  </si>
  <si>
    <t>I0436030346-ESO-12-2010</t>
  </si>
  <si>
    <t>TRIPIE PARA MICROFONO ALAMBRICO, MICROFONO SENNHEISER, SOPORTE DE METAL PARA MICROFONO</t>
  </si>
  <si>
    <t>I0436030346ESO-12-2010</t>
  </si>
  <si>
    <t>EQUIPO DE SONIDO (2 AMPLIFICADOR, 1 CROSSOVER, 1 ECUALIZADOR, 1 CONSOLA, 2 BAFLES, 2 SUBWOOFER)</t>
  </si>
  <si>
    <t>ALTO, BERINGER, YAMAHA</t>
  </si>
  <si>
    <t>MAC:2.3, EURO RACK, C115Y,CW118Y</t>
  </si>
  <si>
    <t>PROFESIONAL,</t>
  </si>
  <si>
    <t>RADICAL SISTEMAS PROFESIONALES DE DIFUSION, PROYECCION E IMAGEN CORPORATIVA</t>
  </si>
  <si>
    <t>EQUIPO DE SONIDO</t>
  </si>
  <si>
    <t>NUM. CONS</t>
  </si>
  <si>
    <t>I0436040460ETD-02-2011</t>
  </si>
  <si>
    <t>LAVADORA SAMSUNG WA15L3 13KG.</t>
  </si>
  <si>
    <t>SAMSUNG</t>
  </si>
  <si>
    <t>BLANCA</t>
  </si>
  <si>
    <t>CONTINO DE VERACRUZ.SUC. PLAZA FORUM</t>
  </si>
  <si>
    <t>LIC. ANAHI ORTIZ TRUJILLO</t>
  </si>
  <si>
    <t>51200001</t>
  </si>
  <si>
    <t xml:space="preserve">  </t>
  </si>
  <si>
    <t xml:space="preserve"> MINICOMP SONY  FST -GT2SI 5000W, SUBWOOFER SONY</t>
  </si>
  <si>
    <t>DOCENTE DE TEATRO</t>
  </si>
  <si>
    <t>52100001</t>
  </si>
  <si>
    <t>I0436020230EME-02-2011</t>
  </si>
  <si>
    <t>KIT CIENCIA MOVIL</t>
  </si>
  <si>
    <t>SOFTWARE</t>
  </si>
  <si>
    <t>DOGUEZ COMERCIO Y TECNOLOGIA GLOBAL</t>
  </si>
  <si>
    <t>JEFE DE LA CARRERA DE I.F.</t>
  </si>
  <si>
    <t>51100001</t>
  </si>
  <si>
    <t xml:space="preserve">I0436040470EIM-03-2011  </t>
  </si>
  <si>
    <t xml:space="preserve">MULTIFUNCIONAL XEROX </t>
  </si>
  <si>
    <r>
      <t>WC4250</t>
    </r>
    <r>
      <rPr>
        <sz val="10"/>
        <rFont val="Arial"/>
        <family val="2"/>
      </rPr>
      <t>_SD</t>
    </r>
  </si>
  <si>
    <t>SSX-961204-PVA</t>
  </si>
  <si>
    <t>SOLUCIONES Y SISTEMAS XEROGRAFICOS, S.A. DE C.V.</t>
  </si>
  <si>
    <t>LIC. CATALINA GÓMEZ IZQUIERDO</t>
  </si>
  <si>
    <t>ENCARGADO DE BIBLIOTECA</t>
  </si>
  <si>
    <t>I0436040470MBI-03-2011</t>
  </si>
  <si>
    <t>ESTANTE DE METAL</t>
  </si>
  <si>
    <t>METALICOS RAYFLOR</t>
  </si>
  <si>
    <t>I0436020220EPY-04-2011</t>
  </si>
  <si>
    <t xml:space="preserve">PROYECTOR </t>
  </si>
  <si>
    <t>MP 515</t>
  </si>
  <si>
    <t>HARDWARE &amp; SOTFWARE</t>
  </si>
  <si>
    <t>LIC. VICTORIA JUAREZ REYES</t>
  </si>
  <si>
    <t>I0436020220ESO-04-2011</t>
  </si>
  <si>
    <t>BOCINA AMPLIFICADOROA</t>
  </si>
  <si>
    <t>AUTEC</t>
  </si>
  <si>
    <t>SOPORTE UNIVERSAL PARA PROYECTOR</t>
  </si>
  <si>
    <t>I0436020230EME-05-2011</t>
  </si>
  <si>
    <t>OSCILOSCOPIO</t>
  </si>
  <si>
    <t>51500001</t>
  </si>
  <si>
    <t>I0436010110EAV-05-2011</t>
  </si>
  <si>
    <t>LCD 40"</t>
  </si>
  <si>
    <t>TOSHIBA</t>
  </si>
  <si>
    <t>1080P</t>
  </si>
  <si>
    <t>40E200U</t>
  </si>
  <si>
    <t>COSTCO DE MEXICO, S.A. DE C.V.</t>
  </si>
  <si>
    <t>AUG247428</t>
  </si>
  <si>
    <t>I0436040410MOF-05-2011</t>
  </si>
  <si>
    <t>CENTRO DE TRABAJO BAMBU</t>
  </si>
  <si>
    <t xml:space="preserve">CAFÉ </t>
  </si>
  <si>
    <t>POSA18601441</t>
  </si>
  <si>
    <t xml:space="preserve">ING. JOSE MENENDEZ CRUZ </t>
  </si>
  <si>
    <t xml:space="preserve">SUBDIRECION DE PLANEACION Y EXTENSION </t>
  </si>
  <si>
    <t>I0436030310MOF-05-2011</t>
  </si>
  <si>
    <t xml:space="preserve">SILLA DE PIEL PU NEGRA </t>
  </si>
  <si>
    <t>DEPARTAMENTO DE SERVICIOS FINANCIEROS</t>
  </si>
  <si>
    <t>I0436040410MOF-05-2012</t>
  </si>
  <si>
    <t>LIBRERO 6 ESPACIOS VALENTINI</t>
  </si>
  <si>
    <t>ING.JOSE MENENDEZ CRUZ</t>
  </si>
  <si>
    <t>I0436040440MOF-05-2011</t>
  </si>
  <si>
    <t>SILLA SECRETARIAL</t>
  </si>
  <si>
    <t>SAM`S CLUB</t>
  </si>
  <si>
    <t>CABR172583</t>
  </si>
  <si>
    <t>LIC. ANA KAREN CORTEZ GONZALEZ</t>
  </si>
  <si>
    <t>I0436040491MOF-05-2011</t>
  </si>
  <si>
    <t>LIC. DELIA AIDA CRUZ JOACHIN</t>
  </si>
  <si>
    <t>SERVICIO SOCIAL</t>
  </si>
  <si>
    <t>I0436040411MOF-05-2011</t>
  </si>
  <si>
    <t>TEC. EVA HERNÁNDEZ ROJAS</t>
  </si>
  <si>
    <t>SECRE. SUBDIRECTOR PLANEACIÓN</t>
  </si>
  <si>
    <t>I0436030345MOF-05-2011</t>
  </si>
  <si>
    <t>MA. DEL CARMEN HERNÁNDEZ TADEO</t>
  </si>
  <si>
    <t>I0436030311MOF-05-2011</t>
  </si>
  <si>
    <t>LIC. HETZABET HIRATA</t>
  </si>
  <si>
    <t>SECRE. DEPARTAMENTO SERVICIOS ADMINISTRATIVOS</t>
  </si>
  <si>
    <t>I0436030330MOF-05-2012</t>
  </si>
  <si>
    <t>LIC. NORMA ALEJANDRA GAYOSSO SAMANO</t>
  </si>
  <si>
    <t xml:space="preserve">ESCRITORIO BASICO </t>
  </si>
  <si>
    <t>JEFE DEL DEPTO.SERVICIOS ADMINISTRATIVOS</t>
  </si>
  <si>
    <t>51200012</t>
  </si>
  <si>
    <t>I0436020210MOF-05-2011</t>
  </si>
  <si>
    <t>ING. ONESIMO RODRIGO VASQUEZ HERNANDEZ</t>
  </si>
  <si>
    <t>SUBDIRECTOR ACADEMICO</t>
  </si>
  <si>
    <t>I0436040440MAC-05-2011</t>
  </si>
  <si>
    <t xml:space="preserve">ARCHIVERO ORGANIZADOR </t>
  </si>
  <si>
    <t>I0436030311MAC-05-2011</t>
  </si>
  <si>
    <t>I0436040460MOF-05-2011</t>
  </si>
  <si>
    <t>ESCRITORIO C/RUEDAS PROGETTO</t>
  </si>
  <si>
    <t>POSA18848520</t>
  </si>
  <si>
    <t>SERVICOS EXTRAESCOLARES</t>
  </si>
  <si>
    <t>I0436040470MOF-05-2011</t>
  </si>
  <si>
    <t>I0436040440ESO-06-2011</t>
  </si>
  <si>
    <t>GRABADORA</t>
  </si>
  <si>
    <t>MEMOREX</t>
  </si>
  <si>
    <t>MP8806</t>
  </si>
  <si>
    <t>COPPEL</t>
  </si>
  <si>
    <t>0379-164627-M2</t>
  </si>
  <si>
    <t>I0436020211EIM-06-2011</t>
  </si>
  <si>
    <t>IMPRESORA MARCA SAMSUNG ML. 1660</t>
  </si>
  <si>
    <t>ML1660</t>
  </si>
  <si>
    <t>COMPU-ACCES</t>
  </si>
  <si>
    <t>0804</t>
  </si>
  <si>
    <t>SECRE. DE SUBDIRECCIÓN ACADÉMICA</t>
  </si>
  <si>
    <t>I0436020220ESO-06-2011</t>
  </si>
  <si>
    <t>MEZCLADORA AUDIO 8 CANALES</t>
  </si>
  <si>
    <t>MDI-810</t>
  </si>
  <si>
    <t>MUSIATTAS</t>
  </si>
  <si>
    <t>MICROFONO INALAMBRICO 2 REDES</t>
  </si>
  <si>
    <t>MR-200MI</t>
  </si>
  <si>
    <t>I0436040440EST-07-2011</t>
  </si>
  <si>
    <t>GAZBO CMOSQ FREE</t>
  </si>
  <si>
    <t>VERDE</t>
  </si>
  <si>
    <t>TIENDAS CHEDRAUI SA DE CV</t>
  </si>
  <si>
    <t>C6AECDD8-8C87</t>
  </si>
  <si>
    <t>PROMOSION Y DIFUSION</t>
  </si>
  <si>
    <t>I0436040430MOF-08-2011</t>
  </si>
  <si>
    <t xml:space="preserve">CENTRO DE TRABAJO </t>
  </si>
  <si>
    <t>SOHO CEREZ</t>
  </si>
  <si>
    <t>POSA21031536</t>
  </si>
  <si>
    <t>I0436020240EIM-09-2011</t>
  </si>
  <si>
    <t xml:space="preserve">IMPRESORA LASER </t>
  </si>
  <si>
    <t>SCX-4300</t>
  </si>
  <si>
    <t>MEGA-COMPUTER</t>
  </si>
  <si>
    <t>ING. CARLOS ALBERTO BECERRA GRAJALES</t>
  </si>
  <si>
    <t>JEFE DE LA CARRERA DE I.S.C.</t>
  </si>
  <si>
    <t>IMPRESORA INYECCION DE TINTA</t>
  </si>
  <si>
    <t>T22</t>
  </si>
  <si>
    <t>I0436030330EDI-10-2011</t>
  </si>
  <si>
    <t>RELOJ  CHECADOR. CONTROL DE ASISTENCIA</t>
  </si>
  <si>
    <t>ATTENDANCE MANAGEMENT</t>
  </si>
  <si>
    <t>ZK2010-4-10000</t>
  </si>
  <si>
    <t>ZK-156-269-643230-56</t>
  </si>
  <si>
    <t>TECNOCONN</t>
  </si>
  <si>
    <t>ENC. DE LA OFICINA DE RECURSOS HUMANOS</t>
  </si>
  <si>
    <t>I0436020230GPS-10-2011</t>
  </si>
  <si>
    <t>GPS NAVEGADOR</t>
  </si>
  <si>
    <t>GARMIN</t>
  </si>
  <si>
    <t>ETREX</t>
  </si>
  <si>
    <t>1JY053007</t>
  </si>
  <si>
    <t>SISTEMAS TOPOGRAFICOS DIGITALES</t>
  </si>
  <si>
    <t>I0436020240ECM-10-2011</t>
  </si>
  <si>
    <t>COMMUTADOR</t>
  </si>
  <si>
    <t>SOHO</t>
  </si>
  <si>
    <t>IP MYPBX</t>
  </si>
  <si>
    <t>1674550A2SFF2</t>
  </si>
  <si>
    <t>I0436010110ECM-10-2011</t>
  </si>
  <si>
    <t xml:space="preserve">    TELÉFONO IP</t>
  </si>
  <si>
    <t>GRANDSTREAM</t>
  </si>
  <si>
    <t>-</t>
  </si>
  <si>
    <t>1FB400FFF00B08B5</t>
  </si>
  <si>
    <t>I0436040410ECM-10-2011</t>
  </si>
  <si>
    <t>1FB400FFF00B08B4</t>
  </si>
  <si>
    <t>I0436040490ECM-10-2011</t>
  </si>
  <si>
    <t>GXP1100</t>
  </si>
  <si>
    <t>20EYXMV137032FE1A</t>
  </si>
  <si>
    <t>I0436040440ECM-10-2011</t>
  </si>
  <si>
    <t>20EYXMVB7032FE17</t>
  </si>
  <si>
    <t>I0436040420ECM-10-2011</t>
  </si>
  <si>
    <t>SIP-PHONE</t>
  </si>
  <si>
    <t>K5100137</t>
  </si>
  <si>
    <t>I0436030310ECM-10-2011</t>
  </si>
  <si>
    <t>K5100131</t>
  </si>
  <si>
    <t>I0436030340ECM-10-2011</t>
  </si>
  <si>
    <t>K5100135</t>
  </si>
  <si>
    <t>JEFA DE RECURSOS MATERIALES</t>
  </si>
  <si>
    <t>I0436030330-10-2011</t>
  </si>
  <si>
    <t>K5100140</t>
  </si>
  <si>
    <t>JEFA DE RECURSOS HUMANOS</t>
  </si>
  <si>
    <t>I0436020210ECM-10-2011</t>
  </si>
  <si>
    <t>1FB400FFF0B0887</t>
  </si>
  <si>
    <t>I0436040450ECM-10-2011</t>
  </si>
  <si>
    <t>K5100133</t>
  </si>
  <si>
    <t>JEFE DE SERVICIOS ESCOLARES</t>
  </si>
  <si>
    <t>I0436010131ECM-10-2011</t>
  </si>
  <si>
    <t>K5100134</t>
  </si>
  <si>
    <t>K5100136</t>
  </si>
  <si>
    <t>JEFE DE LA CARRERA DE I. S.C.</t>
  </si>
  <si>
    <t>10436020240ECT-11-2011</t>
  </si>
  <si>
    <t>EQUIPO CPU SERVIDOR</t>
  </si>
  <si>
    <t>POWEREDGE</t>
  </si>
  <si>
    <t>T410</t>
  </si>
  <si>
    <t>I0436020230MCB-11-2011</t>
  </si>
  <si>
    <t>MICROSCOPIOS COMPUESTOS BINOCULARES</t>
  </si>
  <si>
    <t>M3702CB-4</t>
  </si>
  <si>
    <t>CROMADO</t>
  </si>
  <si>
    <t>53100001</t>
  </si>
  <si>
    <t>I0436030320ECT-11-2011</t>
  </si>
  <si>
    <t>EQUIPO DE COMPUTO</t>
  </si>
  <si>
    <t xml:space="preserve">ASUS </t>
  </si>
  <si>
    <t>MINI ITX</t>
  </si>
  <si>
    <t>LIC. BERNALDO RICARDI ROMERO</t>
  </si>
  <si>
    <t>JEFE DE LA OFICINA DE RECURSOS FINANCIEROS</t>
  </si>
  <si>
    <t>NUMERO CONSECUTIVO</t>
  </si>
  <si>
    <t xml:space="preserve">TELEFONO IP </t>
  </si>
  <si>
    <t>GRANOSTREAM</t>
  </si>
  <si>
    <t>BT-100</t>
  </si>
  <si>
    <t>1FB400FFF00B08B3</t>
  </si>
  <si>
    <t>DANIEL EDMOND VENTURA FITOUSSI</t>
  </si>
  <si>
    <t>I0436010131ECM-01-2012</t>
  </si>
  <si>
    <t>SECRE. DIRECCION</t>
  </si>
  <si>
    <t>20EYXMVB7032FE10</t>
  </si>
  <si>
    <t>I0436020240ECM-01-2012</t>
  </si>
  <si>
    <t>ING. CARLOS ALBERTO BECERRA</t>
  </si>
  <si>
    <t>20EYXMVB7032FE18</t>
  </si>
  <si>
    <t>I0436020230ECM-01-2012</t>
  </si>
  <si>
    <t xml:space="preserve">ING. VIRGINIA ORTIZ TIMOTEO </t>
  </si>
  <si>
    <t>20EYXMVB7032FE19</t>
  </si>
  <si>
    <t>I0436020250ECM-01-2012</t>
  </si>
  <si>
    <t>M.A.D. PINO BALMORI MONTIEL</t>
  </si>
  <si>
    <t>JEFE DE LA CARRERA DE  I.G.E.</t>
  </si>
  <si>
    <t>20EYXMVB7032FE12</t>
  </si>
  <si>
    <t>I0436020220ECM-01-2012</t>
  </si>
  <si>
    <t>DEPTO. DESARROLLO ACADEMICO</t>
  </si>
  <si>
    <t>20EYXMVB7032FEOF</t>
  </si>
  <si>
    <t>I0436020211ECM-01-2012</t>
  </si>
  <si>
    <t>SEC. DE SUB. ACADE.</t>
  </si>
  <si>
    <t>SILLA EJECUTIVA</t>
  </si>
  <si>
    <t>MICROFIBRA</t>
  </si>
  <si>
    <t>NEGRO/CAFÉ</t>
  </si>
  <si>
    <t>I0436010110MOF-02-2012</t>
  </si>
  <si>
    <t>POSA25056135</t>
  </si>
  <si>
    <t>DIRECIÓN</t>
  </si>
  <si>
    <t>MUEBLE COMPUTO</t>
  </si>
  <si>
    <t>CEREZ 79X48X74</t>
  </si>
  <si>
    <t>TR701</t>
  </si>
  <si>
    <t>MARIA DE LOURDES MARIN RAMIREZ (ABASTECEDORA DE OFICINAS)</t>
  </si>
  <si>
    <t>I0436030331MCT-02-2012</t>
  </si>
  <si>
    <t>LIC. OTILIO GARDUZA BAUTISTA</t>
  </si>
  <si>
    <t>AUXILIAR DEPARTAMENTO REC. HUM.</t>
  </si>
  <si>
    <t>I0436030321MCT-02-2012</t>
  </si>
  <si>
    <t>LIC. LUIS RAMIN ANTONIO MARTÍNEZ</t>
  </si>
  <si>
    <t>AUX. CONTA. SERV. ADMIN.</t>
  </si>
  <si>
    <t>I0436030346MCT-02-2012</t>
  </si>
  <si>
    <t xml:space="preserve"> WILBER ZAMUDIO OSORIO</t>
  </si>
  <si>
    <t>AUX. REC, MAT. Y SERV.</t>
  </si>
  <si>
    <t>OHS-13</t>
  </si>
  <si>
    <t>S/BRZ</t>
  </si>
  <si>
    <t>I0436030322MOF-02-2012</t>
  </si>
  <si>
    <t>LIC. ARTURO BASURTO JULIAN</t>
  </si>
  <si>
    <t>I0436030321MOF-02-2012</t>
  </si>
  <si>
    <t>I0436030331MOF-02-2012</t>
  </si>
  <si>
    <t>DESPACHADOR DE AGUA</t>
  </si>
  <si>
    <t>GE</t>
  </si>
  <si>
    <t>GXCF04F</t>
  </si>
  <si>
    <t>I0436030340ETD-02-2012</t>
  </si>
  <si>
    <t>R. MATERIALES</t>
  </si>
  <si>
    <t>I0436040420MOF-02-2012</t>
  </si>
  <si>
    <t xml:space="preserve"> ING. ANA GABRIELA SÁNCHEZ ARCOS</t>
  </si>
  <si>
    <t>JEFE DEPARTAMENTO PLANEACIÓN, PROGRAMACIÓN</t>
  </si>
  <si>
    <t>POSTE METALICO</t>
  </si>
  <si>
    <t>P220</t>
  </si>
  <si>
    <t>C14</t>
  </si>
  <si>
    <t>GRIS CASA</t>
  </si>
  <si>
    <t>I0436040470MBI-02-201212</t>
  </si>
  <si>
    <t>LIC. CATALINA GOMÉZ IZQUIERDO</t>
  </si>
  <si>
    <t>BIBLIOTECA</t>
  </si>
  <si>
    <t>ENTREPAÑO 90X30</t>
  </si>
  <si>
    <t>E93</t>
  </si>
  <si>
    <t>CAL.22</t>
  </si>
  <si>
    <t xml:space="preserve">GRIS </t>
  </si>
  <si>
    <t>I0436000470MBI-02-2012</t>
  </si>
  <si>
    <t>I0436040491MCT-02-2012</t>
  </si>
  <si>
    <t>SERVICO SOCIAL</t>
  </si>
  <si>
    <t>I0436040430MOF-02-2012</t>
  </si>
  <si>
    <t>CONTROL DE SISTEMA</t>
  </si>
  <si>
    <t>JOSE JAVIER GOMEZ MORENO (TECNOCONN)</t>
  </si>
  <si>
    <t>I0436030330EDI-02-2012</t>
  </si>
  <si>
    <t>R. HUMANOS</t>
  </si>
  <si>
    <t>CLIMA DE VENTANA</t>
  </si>
  <si>
    <t>MIRAGE</t>
  </si>
  <si>
    <t>ABSOLUT</t>
  </si>
  <si>
    <t>24000 BTUS</t>
  </si>
  <si>
    <t>GITCORP, S.A. DE C.V.</t>
  </si>
  <si>
    <t>I0436030340EAA-02-2012</t>
  </si>
  <si>
    <t>A265</t>
  </si>
  <si>
    <t>OFICINA DE RECURSOS MATERIALES</t>
  </si>
  <si>
    <t>PC DE ESCRITORIO</t>
  </si>
  <si>
    <t>ASUS</t>
  </si>
  <si>
    <t>MINITORRE</t>
  </si>
  <si>
    <t>GBYTE 3266</t>
  </si>
  <si>
    <t>I0436030341ECT-02-2012</t>
  </si>
  <si>
    <t>LIC. GUSTAVO NICOLAS SANTIAGO</t>
  </si>
  <si>
    <t>MICROSCOPIO</t>
  </si>
  <si>
    <t>DIGITAL</t>
  </si>
  <si>
    <t>M10DB-S</t>
  </si>
  <si>
    <t>DOGUEZ COMERCIO  Y TECNOLOGIA GLOBAL, S.A. DE C.V.</t>
  </si>
  <si>
    <t>I0436020230MCB-03-2012</t>
  </si>
  <si>
    <t>JEFA DE LA CARRERA DE INGENIERIA FORESTAL</t>
  </si>
  <si>
    <t xml:space="preserve">LAPTOP </t>
  </si>
  <si>
    <t>C750</t>
  </si>
  <si>
    <t>I0436020220ECT-03-2012</t>
  </si>
  <si>
    <t>C530</t>
  </si>
  <si>
    <t>I0436040440ECT-03-2012</t>
  </si>
  <si>
    <t>OFICINA DE PROMOSION</t>
  </si>
  <si>
    <t>IMPRESORA</t>
  </si>
  <si>
    <t>ML 104</t>
  </si>
  <si>
    <t>DAVID ABDALA FERNANDEZ</t>
  </si>
  <si>
    <t>10436040440ECT-03-2012</t>
  </si>
  <si>
    <t>ENCARGADA DE LA OFICINA DE COMUNICACIÓN</t>
  </si>
  <si>
    <t>PROYECTOR</t>
  </si>
  <si>
    <t>I0436020240EPY-03-2012</t>
  </si>
  <si>
    <t>SUBWOOFER</t>
  </si>
  <si>
    <t>HAMMAN</t>
  </si>
  <si>
    <t>S.L. CANALES</t>
  </si>
  <si>
    <t>I0436020240ESO-03-2012</t>
  </si>
  <si>
    <t xml:space="preserve"> COMPUTADORA </t>
  </si>
  <si>
    <t>HP PRO1005AIO</t>
  </si>
  <si>
    <t>5CM208017B</t>
  </si>
  <si>
    <t>DR. JAVIER DUARTE DE OCHOA</t>
  </si>
  <si>
    <t xml:space="preserve"> I0436010131ECT-06-2012  </t>
  </si>
  <si>
    <t>TD0100207</t>
  </si>
  <si>
    <t xml:space="preserve">TECLADO </t>
  </si>
  <si>
    <t>VAUVTOBH1B5NV</t>
  </si>
  <si>
    <t>MOUSE</t>
  </si>
  <si>
    <t>MODGUO</t>
  </si>
  <si>
    <t>OMNI PRO110 AIO</t>
  </si>
  <si>
    <t>MXL20505YD</t>
  </si>
  <si>
    <t>I0436020210ECT-06-2012</t>
  </si>
  <si>
    <t>ING. ONÉSIMO R. VÁZQUEZ HERNÁNDEZ</t>
  </si>
  <si>
    <t>BAUVT0BHH1H5KH</t>
  </si>
  <si>
    <t>FBNWL0BAU0TD3F</t>
  </si>
  <si>
    <t>MXL20517TS</t>
  </si>
  <si>
    <t>I0436020240ECT-06-2012</t>
  </si>
  <si>
    <t>BAUVT0BHH1N11L</t>
  </si>
  <si>
    <t>FBEYA0AUB0P9ES</t>
  </si>
  <si>
    <t>MXL2050413</t>
  </si>
  <si>
    <t>I0436020230ECT-06-2012</t>
  </si>
  <si>
    <t>JEFE DE LA CARRERA I. F.</t>
  </si>
  <si>
    <t>HP BAUVT0BHH1HYMX</t>
  </si>
  <si>
    <t>FBEYA0AUB0PG3D</t>
  </si>
  <si>
    <t>MXL205159G</t>
  </si>
  <si>
    <t>I0436020250ECT-06-2012</t>
  </si>
  <si>
    <t>REALTEK</t>
  </si>
  <si>
    <t xml:space="preserve"> R-819</t>
  </si>
  <si>
    <t>ACTECK</t>
  </si>
  <si>
    <t>MXL20519G</t>
  </si>
  <si>
    <t>I0436020220ECT-06-2012</t>
  </si>
  <si>
    <t>BAUVT0BHH1H6JJ</t>
  </si>
  <si>
    <t>FBNWL0BAUDRD2L</t>
  </si>
  <si>
    <t>MXL2050456</t>
  </si>
  <si>
    <t>I0436030340ECT-06-2012</t>
  </si>
  <si>
    <t>DEPTO. RECURSOS MATERIALES</t>
  </si>
  <si>
    <t>BAUVT0BHH1H70E</t>
  </si>
  <si>
    <t>FBEYA0AAVB0PG5S</t>
  </si>
  <si>
    <t>MXL20516TR</t>
  </si>
  <si>
    <t xml:space="preserve">I0436030330ECT-06-2012 </t>
  </si>
  <si>
    <t>DEPTO. RECURSOS HUMANOS</t>
  </si>
  <si>
    <t>BAUVT0BHH1H6TB</t>
  </si>
  <si>
    <t>FBEYA0AVBOP9B6</t>
  </si>
  <si>
    <t>MXL20517CB</t>
  </si>
  <si>
    <t>I0436030323ECT-06-2012</t>
  </si>
  <si>
    <t>TEC. ALEJANDRO SILVERIO OSORIO</t>
  </si>
  <si>
    <t>AUXILIAR CONTABLE SERV. ADMIN.</t>
  </si>
  <si>
    <t>BAUVTOBAHH1K1BR</t>
  </si>
  <si>
    <t>FBEYA0AUB0PF03</t>
  </si>
  <si>
    <t>MXL2041XCH</t>
  </si>
  <si>
    <t>I0436040440ECT-06-2012</t>
  </si>
  <si>
    <t>DEPTO. DE COMUNICACIÓN Y DISUSIÓN</t>
  </si>
  <si>
    <t>BAUVT0BHH1G26F</t>
  </si>
  <si>
    <t>FBE YA0AVB0P32J</t>
  </si>
  <si>
    <t>BANCO DIBUJO CON ARO TELA</t>
  </si>
  <si>
    <t>I0436010131MOF-07-2012</t>
  </si>
  <si>
    <t>POSC 163826</t>
  </si>
  <si>
    <t>05/O7/2012</t>
  </si>
  <si>
    <t>SEC. DE DIRECCION</t>
  </si>
  <si>
    <t>CARRO DE COMPUTO</t>
  </si>
  <si>
    <t>MADERA-METAL</t>
  </si>
  <si>
    <t>I0436040421MCT-07-2012</t>
  </si>
  <si>
    <t>SILVERIO RIVERA CRUZ</t>
  </si>
  <si>
    <t xml:space="preserve">SUPERVISOR DE OBRA </t>
  </si>
  <si>
    <t>I0436040441MCT-07-2012</t>
  </si>
  <si>
    <t>ING. ERIK OCAMPO MARTÍNEZ</t>
  </si>
  <si>
    <t>I0436040411MCT-07-2012</t>
  </si>
  <si>
    <t>EVA HERNÁNDEZ ROJAS</t>
  </si>
  <si>
    <t>SECRE. PLANEACIÓN</t>
  </si>
  <si>
    <t>SILLA DE TRABAJO CUADRADA</t>
  </si>
  <si>
    <t>I0436040451MOF-07-2012</t>
  </si>
  <si>
    <t>JOSE ANTONIO LANDA SÁNCHEZ</t>
  </si>
  <si>
    <t>ENCARGADO DE BECAS</t>
  </si>
  <si>
    <t>I0436040421MOF-07-2012</t>
  </si>
  <si>
    <t>ESCRITORIO DE TRABAJO</t>
  </si>
  <si>
    <t>NEGRO-CRISTAL</t>
  </si>
  <si>
    <t>SERVIDOR</t>
  </si>
  <si>
    <t>A560</t>
  </si>
  <si>
    <t>2500224LMX-04L8-75</t>
  </si>
  <si>
    <t>I0436040452ECT-07-2012</t>
  </si>
  <si>
    <t>ING. NEYDI VILLEGAS RAMÍREZ</t>
  </si>
  <si>
    <t>FAX</t>
  </si>
  <si>
    <t>J3680</t>
  </si>
  <si>
    <t>OFFICEJET</t>
  </si>
  <si>
    <t>JUAN ALBERTO RAMIREZ MORALES</t>
  </si>
  <si>
    <t>10436010131ECM-08-2012</t>
  </si>
  <si>
    <t>A970-5</t>
  </si>
  <si>
    <t xml:space="preserve">MICROFONO </t>
  </si>
  <si>
    <t>RADSON</t>
  </si>
  <si>
    <t>MR-290</t>
  </si>
  <si>
    <t>10436030340ESO-08-2012</t>
  </si>
  <si>
    <t>SHURE</t>
  </si>
  <si>
    <t>MX412CL/5</t>
  </si>
  <si>
    <t>GUADALUPE RAMIREZ PALMA (ELECTRONICA "LOS YIYOS"</t>
  </si>
  <si>
    <t>I0436030340ESO-08-2012</t>
  </si>
  <si>
    <t>$6,426.4O</t>
  </si>
  <si>
    <t>SM-58</t>
  </si>
  <si>
    <t>127</t>
  </si>
  <si>
    <t>ESTANTE 5N METAL</t>
  </si>
  <si>
    <t>I0436020220MAC-</t>
  </si>
  <si>
    <t>HGFGE218047</t>
  </si>
  <si>
    <t xml:space="preserve">LIC. MARIA VICTORIA </t>
  </si>
  <si>
    <t>CPU</t>
  </si>
  <si>
    <t>ACTECK 500W</t>
  </si>
  <si>
    <t>S/N940233071428</t>
  </si>
  <si>
    <t xml:space="preserve">SERVICIOS GENERALES Y DISTRIBUIDORA COMERCIAL DEL SURESTE S. DE R. L.  DE C. V. </t>
  </si>
  <si>
    <t>I0436020240ECT-05-2013</t>
  </si>
  <si>
    <t>0647</t>
  </si>
  <si>
    <t>ING. ALBERTO BECERRA GRAJALES</t>
  </si>
  <si>
    <t>CENTRO DE COMPUTO</t>
  </si>
  <si>
    <t>MONITOR</t>
  </si>
  <si>
    <t>FLATRON E 1942</t>
  </si>
  <si>
    <t>212NDBPOH813</t>
  </si>
  <si>
    <t>TECLADO</t>
  </si>
  <si>
    <t>GENIUS</t>
  </si>
  <si>
    <t>YB31CIU24028</t>
  </si>
  <si>
    <t>S/N940233070248</t>
  </si>
  <si>
    <t>212NDNVOH759</t>
  </si>
  <si>
    <t>YB32CIU06053</t>
  </si>
  <si>
    <t>S/N/940233071690</t>
  </si>
  <si>
    <t>212NDTC5A353</t>
  </si>
  <si>
    <t>YB31CIU24030</t>
  </si>
  <si>
    <t>S/N940233075344</t>
  </si>
  <si>
    <t>212NDZJ5A325</t>
  </si>
  <si>
    <t>YB32CIU06057</t>
  </si>
  <si>
    <t>S/N490233069242</t>
  </si>
  <si>
    <t>212NDWE59737</t>
  </si>
  <si>
    <t>YB32CIU06052</t>
  </si>
  <si>
    <t>S/N940233071451</t>
  </si>
  <si>
    <t>212NDUA59700</t>
  </si>
  <si>
    <t>YB2CCIU17621</t>
  </si>
  <si>
    <t>S/N940233071750</t>
  </si>
  <si>
    <t>212NDTC5A377</t>
  </si>
  <si>
    <t>YB31CIU24020</t>
  </si>
  <si>
    <t>S/N940233072219</t>
  </si>
  <si>
    <t>212ND2J5A373</t>
  </si>
  <si>
    <t>YB31CIU24027</t>
  </si>
  <si>
    <t>S/N940233071692</t>
  </si>
  <si>
    <t>212NDUN5A358</t>
  </si>
  <si>
    <t>YB31CIUI6056</t>
  </si>
  <si>
    <t>S/N940233069314</t>
  </si>
  <si>
    <t>212NDCR59723</t>
  </si>
  <si>
    <t>YB32CIU06054</t>
  </si>
  <si>
    <t>S/N940233061680</t>
  </si>
  <si>
    <t>212NDBHOH792</t>
  </si>
  <si>
    <t>YB32CIU20825</t>
  </si>
  <si>
    <t>S/N940233065357</t>
  </si>
  <si>
    <t>212NDKD59709</t>
  </si>
  <si>
    <t>YB32CIU23974</t>
  </si>
  <si>
    <t>S/N940233071450</t>
  </si>
  <si>
    <t>212NDDM5378</t>
  </si>
  <si>
    <t>S/N940233071423</t>
  </si>
  <si>
    <t>212NDGL5A327</t>
  </si>
  <si>
    <t>YB32CIU20823</t>
  </si>
  <si>
    <t>S/N940233072217</t>
  </si>
  <si>
    <t>212NDDC5A329</t>
  </si>
  <si>
    <t>YB32CIU20821</t>
  </si>
  <si>
    <t>S/N940233071636</t>
  </si>
  <si>
    <t>212NDPH72488</t>
  </si>
  <si>
    <t>YB32CIU20824</t>
  </si>
  <si>
    <t>S/N940233071433</t>
  </si>
  <si>
    <t>212NDJX5A292</t>
  </si>
  <si>
    <t>YB32CIU20826</t>
  </si>
  <si>
    <t>S/N940233071331</t>
  </si>
  <si>
    <t>YB32CIU20822</t>
  </si>
  <si>
    <t>SN940233072127</t>
  </si>
  <si>
    <t>212NDFUDG387</t>
  </si>
  <si>
    <t>YB32CIU20827</t>
  </si>
  <si>
    <t>SN940233075503</t>
  </si>
  <si>
    <t>212NBL55A328</t>
  </si>
  <si>
    <t>YB32CIU24729</t>
  </si>
  <si>
    <t>S/N940233075503</t>
  </si>
  <si>
    <t>LIDUVINA RODRIGUEZ CORTES</t>
  </si>
  <si>
    <t>JEFATURA SISTEMAS COMPUTACIONALES</t>
  </si>
  <si>
    <t>YB32CIU21381</t>
  </si>
  <si>
    <t>S/N940233071228</t>
  </si>
  <si>
    <t>ING. ELVIS MEDINA GARCIA</t>
  </si>
  <si>
    <t>212NDNVDG407</t>
  </si>
  <si>
    <t>YB31CIU21548</t>
  </si>
  <si>
    <t>S/N940233068979</t>
  </si>
  <si>
    <t>PAULA TERAN CASTRO</t>
  </si>
  <si>
    <t>212NDNU0H735</t>
  </si>
  <si>
    <t>YB31CIU21388</t>
  </si>
  <si>
    <t>S/N940233061756</t>
  </si>
  <si>
    <t>I0436040441ECT-05-2013</t>
  </si>
  <si>
    <t>ING. ERIK OCAMPO MARTINEZ</t>
  </si>
  <si>
    <t>COMUNICACIÓN Y DISUSION</t>
  </si>
  <si>
    <t>212NDBPDG358</t>
  </si>
  <si>
    <t>YB31CIU24604</t>
  </si>
  <si>
    <t>S/N940233065523</t>
  </si>
  <si>
    <t>I0436030330ECT-05-2013</t>
  </si>
  <si>
    <t>LIC. ALEJANDRA GAYOSSO SAMANO</t>
  </si>
  <si>
    <t>212NDQA5A324</t>
  </si>
  <si>
    <t>YB31CIU21550</t>
  </si>
  <si>
    <t>S/N940233065524</t>
  </si>
  <si>
    <t>I0436030331ECT-05-2013</t>
  </si>
  <si>
    <t>212NDWE72457</t>
  </si>
  <si>
    <t>YB31CIU21542</t>
  </si>
  <si>
    <t>S/N940233061646</t>
  </si>
  <si>
    <t>I0436040420ECT-05-2013</t>
  </si>
  <si>
    <t>ING. ANA GABRIELA SANCHEZ ARCOS</t>
  </si>
  <si>
    <t xml:space="preserve">PLANEACIÓN PROGRAMACIÓN </t>
  </si>
  <si>
    <t>212NDXQ59714</t>
  </si>
  <si>
    <t>YB31CIU21543</t>
  </si>
  <si>
    <t>S/N940233061561</t>
  </si>
  <si>
    <t>I0436040430ECT-05-2013</t>
  </si>
  <si>
    <t>YB31CIU21406</t>
  </si>
  <si>
    <t>S/N940233061406</t>
  </si>
  <si>
    <t>I0436040452ECT-05-2013</t>
  </si>
  <si>
    <t>212NDYG59698</t>
  </si>
  <si>
    <t>YB31CIU21382</t>
  </si>
  <si>
    <t>S/N940233081459</t>
  </si>
  <si>
    <t>I0436040470ECT-05-2013</t>
  </si>
  <si>
    <t>MA. DEL CARMEN TADEO HERNANDEZ</t>
  </si>
  <si>
    <t>212NDPHOH816</t>
  </si>
  <si>
    <t>YB31CIU21386</t>
  </si>
  <si>
    <t>S/N940233081024</t>
  </si>
  <si>
    <t>212NDEZ59708</t>
  </si>
  <si>
    <t>YB31CIU21384</t>
  </si>
  <si>
    <t>S/N940233081007</t>
  </si>
  <si>
    <t>212NDKD5A405</t>
  </si>
  <si>
    <t>YB31CIU21389</t>
  </si>
  <si>
    <t>128</t>
  </si>
  <si>
    <t>129</t>
  </si>
  <si>
    <t>S/N940233081051</t>
  </si>
  <si>
    <t>I0436040440ECT-05-2013</t>
  </si>
  <si>
    <t>LIC. ANA KAREN CORTES GONZALEZ</t>
  </si>
  <si>
    <t>130</t>
  </si>
  <si>
    <t>19EN338A</t>
  </si>
  <si>
    <t>131</t>
  </si>
  <si>
    <t>MI06-P</t>
  </si>
  <si>
    <t>132</t>
  </si>
  <si>
    <t>i100-P(HOTKEYS)</t>
  </si>
  <si>
    <t>133</t>
  </si>
  <si>
    <t>CAMARA</t>
  </si>
  <si>
    <t xml:space="preserve">BENQ </t>
  </si>
  <si>
    <t>GH200</t>
  </si>
  <si>
    <t>1DY7CO1935002</t>
  </si>
  <si>
    <t>I0436040421EFT-05-2013</t>
  </si>
  <si>
    <t>SUPERVISION DE OBRA</t>
  </si>
  <si>
    <t>134</t>
  </si>
  <si>
    <t>PANTALLA</t>
  </si>
  <si>
    <t>LN53</t>
  </si>
  <si>
    <t>306RMFP5K507</t>
  </si>
  <si>
    <t>I0436030330EAV-05-2013</t>
  </si>
  <si>
    <t>GUSTANO NICOLAS SANTIAGO</t>
  </si>
  <si>
    <t>BODEGA</t>
  </si>
  <si>
    <t>135</t>
  </si>
  <si>
    <t>307RMNE6X175</t>
  </si>
  <si>
    <t>137</t>
  </si>
  <si>
    <t>LOCKER</t>
  </si>
  <si>
    <t>I0436020210MOF-10-13</t>
  </si>
  <si>
    <t>POSE/7279057</t>
  </si>
  <si>
    <t>ING. ONESIMO R. VAZQUEZ HERNANDEZ</t>
  </si>
  <si>
    <t>SUBDIRECCION ACADEMICA</t>
  </si>
  <si>
    <t>138</t>
  </si>
  <si>
    <t>SILLA</t>
  </si>
  <si>
    <t>I04360470-MOF-10-13</t>
  </si>
  <si>
    <t>139</t>
  </si>
  <si>
    <t>ML-2165</t>
  </si>
  <si>
    <t>27BVBBGD5BOOK6W</t>
  </si>
  <si>
    <t>DISTRIBUIDORA ACUARIO</t>
  </si>
  <si>
    <t>I0436030323EIM-01-13</t>
  </si>
  <si>
    <t>GREGORIO NAVARRO FLORES</t>
  </si>
  <si>
    <t>RECURSOS PROPIOS</t>
  </si>
  <si>
    <t>140</t>
  </si>
  <si>
    <t>ES90</t>
  </si>
  <si>
    <t>ES90ZZBPRMX</t>
  </si>
  <si>
    <t>ROJA</t>
  </si>
  <si>
    <t>I0436030340EFT-01-13</t>
  </si>
  <si>
    <t>150</t>
  </si>
  <si>
    <t>2165W</t>
  </si>
  <si>
    <t>27BVBKEBC02122L</t>
  </si>
  <si>
    <t>BMARET COMERCIALIZADORA</t>
  </si>
  <si>
    <t>I0436040440EIM-08-13</t>
  </si>
  <si>
    <t>B0018</t>
  </si>
  <si>
    <t>ANA KAREN CORTES GONZALEZ</t>
  </si>
  <si>
    <t>151</t>
  </si>
  <si>
    <t>ERGONOMICA</t>
  </si>
  <si>
    <t>I0436020220MOF-01-2013</t>
  </si>
  <si>
    <t>VICTORIA JUAREZ REYES</t>
  </si>
  <si>
    <t>SALA AUDIOVISUAL</t>
  </si>
  <si>
    <t>152</t>
  </si>
  <si>
    <t>I0436020220MOF-01-2014</t>
  </si>
  <si>
    <t>153</t>
  </si>
  <si>
    <t>I0436020220MOF-01-2015</t>
  </si>
  <si>
    <t>154</t>
  </si>
  <si>
    <t>I0436020220MOF-01-2016</t>
  </si>
  <si>
    <t>155</t>
  </si>
  <si>
    <t>I0436020220MOF-01-2017</t>
  </si>
  <si>
    <t>156</t>
  </si>
  <si>
    <t>I0436020220MOF-01-2018</t>
  </si>
  <si>
    <t>157</t>
  </si>
  <si>
    <t>I0436020220MOF-01-2019</t>
  </si>
  <si>
    <t>158</t>
  </si>
  <si>
    <t>I0436020220MOF-01-2020</t>
  </si>
  <si>
    <t>159</t>
  </si>
  <si>
    <t>I0436020220MOF-01-2021</t>
  </si>
  <si>
    <t>160</t>
  </si>
  <si>
    <t>I0436020220MOF-01-2022</t>
  </si>
  <si>
    <t>161</t>
  </si>
  <si>
    <t>I0436020220MOF-01-2023</t>
  </si>
  <si>
    <t>162</t>
  </si>
  <si>
    <t>I0436020220MOF-01-2024</t>
  </si>
  <si>
    <t>163</t>
  </si>
  <si>
    <t>I0436020220MOF-01-2025</t>
  </si>
  <si>
    <t>164</t>
  </si>
  <si>
    <t>I0436020220MOF-01-2026</t>
  </si>
  <si>
    <t>165</t>
  </si>
  <si>
    <t>I0436020220MOF-01-2027</t>
  </si>
  <si>
    <t>166</t>
  </si>
  <si>
    <t>I0436020220MOF-01-2028</t>
  </si>
  <si>
    <t>167</t>
  </si>
  <si>
    <t>I0436020220MOF-01-2029</t>
  </si>
  <si>
    <t>168</t>
  </si>
  <si>
    <t>I0436020220MOF-01-2030</t>
  </si>
  <si>
    <t>169</t>
  </si>
  <si>
    <t>I0436020220MOF-01-2031</t>
  </si>
  <si>
    <t>I0436020220MOF-01-2032</t>
  </si>
  <si>
    <t>171</t>
  </si>
  <si>
    <t>I0436020220MOF-01-2033</t>
  </si>
  <si>
    <t>I0436020220MOF-01-2034</t>
  </si>
  <si>
    <t>173</t>
  </si>
  <si>
    <t>I0436020220MOF-01-2035</t>
  </si>
  <si>
    <t>174</t>
  </si>
  <si>
    <t>I0436020220MOF-01-2036</t>
  </si>
  <si>
    <t>175</t>
  </si>
  <si>
    <t>I0436020220MOF-01-2037</t>
  </si>
  <si>
    <t>176</t>
  </si>
  <si>
    <t>I0436020220MOF-01-2038</t>
  </si>
  <si>
    <t>177</t>
  </si>
  <si>
    <t>I0436020220MOF-01-2039</t>
  </si>
  <si>
    <t>178</t>
  </si>
  <si>
    <t>I0436020220MOF-01-2040</t>
  </si>
  <si>
    <t>179</t>
  </si>
  <si>
    <t>I0436020220MOF-01-2041</t>
  </si>
  <si>
    <t>180</t>
  </si>
  <si>
    <t>I0436020220MOF-01-2042</t>
  </si>
  <si>
    <t>181</t>
  </si>
  <si>
    <t>I0436020220MOF-01-2043</t>
  </si>
  <si>
    <t>182</t>
  </si>
  <si>
    <t>I0436020220MOF-01-2044</t>
  </si>
  <si>
    <t>183</t>
  </si>
  <si>
    <t>I0436020220MOF-01-2045</t>
  </si>
  <si>
    <t>184</t>
  </si>
  <si>
    <t>I0436020220MOF-01-2046</t>
  </si>
  <si>
    <t>185</t>
  </si>
  <si>
    <t>I0436020220MOF-01-2047</t>
  </si>
  <si>
    <t>186</t>
  </si>
  <si>
    <t>I0436020220MOF-01-2048</t>
  </si>
  <si>
    <t>187</t>
  </si>
  <si>
    <t>I0436020220MOF-01-2049</t>
  </si>
  <si>
    <t>188</t>
  </si>
  <si>
    <t>I0436020220MOF-01-2050</t>
  </si>
  <si>
    <t>189</t>
  </si>
  <si>
    <t>I0436020220MOF-01-2051</t>
  </si>
  <si>
    <t>190</t>
  </si>
  <si>
    <t>I0436020220MOF-01-2052</t>
  </si>
  <si>
    <t>191</t>
  </si>
  <si>
    <t>I0436020220MOF-01-2053</t>
  </si>
  <si>
    <t>192</t>
  </si>
  <si>
    <t>I0436020220MOF-01-2054</t>
  </si>
  <si>
    <t>193</t>
  </si>
  <si>
    <t>I0436020220MOF-01-2055</t>
  </si>
  <si>
    <t>194</t>
  </si>
  <si>
    <t>I0436020220MOF-01-2056</t>
  </si>
  <si>
    <t>195</t>
  </si>
  <si>
    <t>I0436020220MOF-01-2057</t>
  </si>
  <si>
    <t>196</t>
  </si>
  <si>
    <t>I0436020220MOF-01-2058</t>
  </si>
  <si>
    <t>I0436020220MOF-01-2059</t>
  </si>
  <si>
    <t>I0436020220MOF-01-2060</t>
  </si>
  <si>
    <t>199</t>
  </si>
  <si>
    <t>I0436020220MOF-01-2061</t>
  </si>
  <si>
    <t>200</t>
  </si>
  <si>
    <t>I0436020220MOF-01-2062</t>
  </si>
  <si>
    <t>201</t>
  </si>
  <si>
    <t>LIBRERO DE METAL CON 5 NIVELES</t>
  </si>
  <si>
    <t>MARKETING DREAMS</t>
  </si>
  <si>
    <t>I0436030346MOF-10-2013</t>
  </si>
  <si>
    <t>WUILBERT ZAMUDIO OSORIO</t>
  </si>
  <si>
    <t>203</t>
  </si>
  <si>
    <t>SEÑALETICA INFORMATIVA</t>
  </si>
  <si>
    <t>PARSA</t>
  </si>
  <si>
    <t>I0436040421SEÑ-05-2013</t>
  </si>
  <si>
    <t>204</t>
  </si>
  <si>
    <t>SWITCH 24 PUERTOS</t>
  </si>
  <si>
    <t>COMP</t>
  </si>
  <si>
    <t>I0436020240HCT-04-2013</t>
  </si>
  <si>
    <t>26110</t>
  </si>
  <si>
    <t>0/04/2013</t>
  </si>
  <si>
    <t>CARLOS ALBERTO BECERRA</t>
  </si>
  <si>
    <t>JEFATURA DE SISTEMAS COMPUTACIONALES</t>
  </si>
  <si>
    <t>209</t>
  </si>
  <si>
    <t>MEZCADORA</t>
  </si>
  <si>
    <t>YAMAHA</t>
  </si>
  <si>
    <t>SP102</t>
  </si>
  <si>
    <t>I0436030347ESO-03-2013</t>
  </si>
  <si>
    <t>26840</t>
  </si>
  <si>
    <t>ALBERTO BARRADAS LUNA</t>
  </si>
  <si>
    <t>ENCARGADO DE MANTENIMIENTO</t>
  </si>
  <si>
    <t>210</t>
  </si>
  <si>
    <t>BOCINAS TIPO BAFLE</t>
  </si>
  <si>
    <t>BERINGER</t>
  </si>
  <si>
    <t>211</t>
  </si>
  <si>
    <t>PEDESTALES</t>
  </si>
  <si>
    <t>RADSIN</t>
  </si>
  <si>
    <t>212</t>
  </si>
  <si>
    <t>SCX-3405</t>
  </si>
  <si>
    <t>DISTRIBUIDORA ARIES</t>
  </si>
  <si>
    <t>I0436030323EIM-03-13</t>
  </si>
  <si>
    <t>6402</t>
  </si>
  <si>
    <t>INGRESOS PROPIOS</t>
  </si>
  <si>
    <t>214</t>
  </si>
  <si>
    <t>COPIADORA</t>
  </si>
  <si>
    <t>I0436040470EIM-09-2013</t>
  </si>
  <si>
    <t>6829</t>
  </si>
  <si>
    <t>MARIA DEL CARMEN HERNANDEZ TADEO</t>
  </si>
  <si>
    <t>215</t>
  </si>
  <si>
    <t>AIRE ACONDICIONADO TIPO-TECHO 3 TONELADAS</t>
  </si>
  <si>
    <t>TEMPSTAR CARRIER</t>
  </si>
  <si>
    <t>SERVICIOS INTEGRALES DE INGENIERIA</t>
  </si>
  <si>
    <t>I0436030340EAA-06-2013</t>
  </si>
  <si>
    <t>0025</t>
  </si>
  <si>
    <t>GUSTAVO NICOLAS SANTIAGO</t>
  </si>
  <si>
    <t>216</t>
  </si>
  <si>
    <t>GABINETE CON CHAROLA Y FUENTE DE PODER</t>
  </si>
  <si>
    <t>SMART</t>
  </si>
  <si>
    <t>RACK 24U</t>
  </si>
  <si>
    <t>I0436020240ECM-06-2013</t>
  </si>
  <si>
    <t>B0003</t>
  </si>
  <si>
    <t>217</t>
  </si>
  <si>
    <t>REGISTRO DE LA MARCA DEL TECNOLOGICO</t>
  </si>
  <si>
    <t>IMPI</t>
  </si>
  <si>
    <t>I0436040490MCA-04-2013</t>
  </si>
  <si>
    <t>ALINNE AMOR SANTOS</t>
  </si>
  <si>
    <t>DEPARTAMENTO DE VINCULACION</t>
  </si>
  <si>
    <t>219</t>
  </si>
  <si>
    <t>NOTEBOOK PROCESADOR INTEL 14"</t>
  </si>
  <si>
    <t>220</t>
  </si>
  <si>
    <t>PROYECTOR 2,700 ANSI LUMINIES TECNOLOGIA DLP</t>
  </si>
  <si>
    <t>221</t>
  </si>
  <si>
    <t>CAMARA FOTOGRAFICA 12.1 MEGAPIXELES</t>
  </si>
  <si>
    <t>222</t>
  </si>
  <si>
    <t>NOTEBOOK SISTEMA OPERATIVO OSX LION 13.3"</t>
  </si>
  <si>
    <t>223</t>
  </si>
  <si>
    <t>RADIOGRABADORA CON USB Y MP3</t>
  </si>
  <si>
    <t>224</t>
  </si>
  <si>
    <t>GRABADORA DIGITAL DE VOZ PORTATIL</t>
  </si>
  <si>
    <t>225</t>
  </si>
  <si>
    <t>NOTEBOOK PROCESADOR INTEL CELERON DUAL 14"</t>
  </si>
  <si>
    <t>227</t>
  </si>
  <si>
    <t>PANTALLA DE PROYECCION DE 3 METROS</t>
  </si>
  <si>
    <t>228</t>
  </si>
  <si>
    <t>SERVIDOR INTEL XEON CON PANTALLA LCD 17"</t>
  </si>
  <si>
    <t>229</t>
  </si>
  <si>
    <t>MESAS VERTICALES PARA COMPUTADORA</t>
  </si>
  <si>
    <t>230</t>
  </si>
  <si>
    <t>SILLAS SECRETARIALES BASICAS</t>
  </si>
  <si>
    <t>231</t>
  </si>
  <si>
    <t>LICENCIA DE SOFTWARE DE SIMULACION DE NEGOCIOS</t>
  </si>
  <si>
    <t>232</t>
  </si>
  <si>
    <t>LICENCIA DE SOFTWARE DE GESTION DE NEGOCIOS</t>
  </si>
  <si>
    <t>233</t>
  </si>
  <si>
    <t>COMPUTADORA DE ESCRITORIO PANTAÑÑA LCD 18.5"</t>
  </si>
  <si>
    <t>234</t>
  </si>
  <si>
    <t>DELL</t>
  </si>
  <si>
    <t>INSPIRON N14</t>
  </si>
  <si>
    <t>235</t>
  </si>
  <si>
    <t>PROYECTOR INFOCUS</t>
  </si>
  <si>
    <t>L46</t>
  </si>
  <si>
    <t>236</t>
  </si>
  <si>
    <t>LOCKER 6 CASILLEROS</t>
  </si>
  <si>
    <t>6356</t>
  </si>
  <si>
    <t>237</t>
  </si>
  <si>
    <t>ANAQUEL DE PLASTICO 5 ENTREPAÑOS</t>
  </si>
  <si>
    <t>238</t>
  </si>
  <si>
    <t>MESA PLEGABLE</t>
  </si>
  <si>
    <t>26826</t>
  </si>
  <si>
    <t>239</t>
  </si>
  <si>
    <t>SET DE MICROFONOS INALAMBRICOS</t>
  </si>
  <si>
    <t>240</t>
  </si>
  <si>
    <t>MOTOSIERRA</t>
  </si>
  <si>
    <t>HOME DEPOT MEXICO S. DE R.L. DE C.V.</t>
  </si>
  <si>
    <t>IHJHEN9326</t>
  </si>
  <si>
    <t>241</t>
  </si>
  <si>
    <t>LICENCIAS</t>
  </si>
  <si>
    <t>242</t>
  </si>
  <si>
    <t>REGULADORES DE VOLTAJE DE 6 CONTACTOS</t>
  </si>
  <si>
    <t>243</t>
  </si>
  <si>
    <t>NO BREAKS DE 25 MINUTOS</t>
  </si>
  <si>
    <t>0648</t>
  </si>
  <si>
    <t>244</t>
  </si>
  <si>
    <t>LICENCIAS INFORMATICAS</t>
  </si>
  <si>
    <t>245</t>
  </si>
  <si>
    <t>DERECHOS</t>
  </si>
  <si>
    <t>246</t>
  </si>
  <si>
    <t>APARATOS DE COMUNICACIONES</t>
  </si>
  <si>
    <t>247</t>
  </si>
  <si>
    <t>BIENES INFORMATICOS</t>
  </si>
  <si>
    <t>248</t>
  </si>
  <si>
    <t>MOBILIARIO Y EQUIPO DE OFICINA</t>
  </si>
  <si>
    <t>249</t>
  </si>
  <si>
    <t>COMPUTADORA DE ESCRITORIO PANTALLA LCD 18.5"</t>
  </si>
  <si>
    <t>I0436040460ECT-05-2013</t>
  </si>
  <si>
    <t>ALEJANDRO SILVESTRE OSORIO</t>
  </si>
  <si>
    <t>DEPORTES</t>
  </si>
  <si>
    <t>SILLA EJECUTIVA CON RESPALDO RESPIRABLE</t>
  </si>
  <si>
    <t>OFFICE START</t>
  </si>
  <si>
    <t>EM51822/231</t>
  </si>
  <si>
    <t>I0436030341MOF-03-2014</t>
  </si>
  <si>
    <t>POSE/11203152</t>
  </si>
  <si>
    <t>TEC. LUIS ANTONIO DOMINGUEZ MARTINEZ</t>
  </si>
  <si>
    <t>I0436030323MOF-03-2014</t>
  </si>
  <si>
    <t>TEC. GREGORIO NAVARRO FLORES</t>
  </si>
  <si>
    <t>ARCHIVERO CON 4 GAVETAS</t>
  </si>
  <si>
    <t>HIRSH INDUSTRIES</t>
  </si>
  <si>
    <t>I0436010131MOF-03-2014</t>
  </si>
  <si>
    <t>I0436040452MOF-03-2014</t>
  </si>
  <si>
    <t>ING. NEYDI VILLEGAS</t>
  </si>
  <si>
    <t>SILLA VISITAS CHICAGO</t>
  </si>
  <si>
    <t>RTA-919V-BK</t>
  </si>
  <si>
    <t>I0436010110MOF-03-2014</t>
  </si>
  <si>
    <t>FUJIFILM</t>
  </si>
  <si>
    <t>S4800</t>
  </si>
  <si>
    <t>3WB67493</t>
  </si>
  <si>
    <t>SAM'S CLUB</t>
  </si>
  <si>
    <t>I0436030341EFT-03-2014</t>
  </si>
  <si>
    <t>ICABR23742</t>
  </si>
  <si>
    <t>CAMARA FOTOGRAFICA PROFECIONAL</t>
  </si>
  <si>
    <t>NIKON</t>
  </si>
  <si>
    <t>D5200</t>
  </si>
  <si>
    <t>I0436040440EFT-03-2014</t>
  </si>
  <si>
    <t>LIC. HURY DE JESUS PACHECO</t>
  </si>
  <si>
    <t>BROTHER</t>
  </si>
  <si>
    <t>1077DN</t>
  </si>
  <si>
    <t>B-MARKET COMERCIALIZADORA</t>
  </si>
  <si>
    <t>I0436040452EIM-02-2014</t>
  </si>
  <si>
    <t>B0056</t>
  </si>
  <si>
    <t xml:space="preserve">CARRO DE COMPUTO STUDENT </t>
  </si>
  <si>
    <t>I0436020211MCT-04-2014</t>
  </si>
  <si>
    <t>POSE/11655314</t>
  </si>
  <si>
    <t>ING. ROSALBA MENDEZ RAMIREZ</t>
  </si>
  <si>
    <t>SECRETARIA DE SUBDIRECCIÓN ACADEMICA</t>
  </si>
  <si>
    <t xml:space="preserve">CARRO DE COMPUTO ACCESS </t>
  </si>
  <si>
    <t>SKY DESKS</t>
  </si>
  <si>
    <t>EV-030S</t>
  </si>
  <si>
    <t>NRGRO</t>
  </si>
  <si>
    <t>I0436020220MCT-04-2014</t>
  </si>
  <si>
    <t>I0436020260MOF-04-2014</t>
  </si>
  <si>
    <t>ING. JOSE ALBERTO SANTOS ROA</t>
  </si>
  <si>
    <t>JEFE DE CARRERA DE ING EN AGRONOMIA</t>
  </si>
  <si>
    <t>I0436040450MOF-04-2014</t>
  </si>
  <si>
    <t>I0436040450MCT-04-2014</t>
  </si>
  <si>
    <t>ESCRITORIO DE CRISTAL</t>
  </si>
  <si>
    <t>I0436020210MOF-04-2014</t>
  </si>
  <si>
    <t>LIC. ANA KAREN CORTES GONZALES</t>
  </si>
  <si>
    <t>JEFA DE CARRERA DE IGEM</t>
  </si>
  <si>
    <t>COPIADORA MULTIFUNCIONAL</t>
  </si>
  <si>
    <t>DCP-7055W</t>
  </si>
  <si>
    <t>U63330M3N328742</t>
  </si>
  <si>
    <t>I0436030330EIM-03-2014</t>
  </si>
  <si>
    <t>B0069</t>
  </si>
  <si>
    <t>U63330M3N333951</t>
  </si>
  <si>
    <t>I04360253EIM-03-2014</t>
  </si>
  <si>
    <t>MTRA. ALEJANDRA LILI TORRES JIMENEZ</t>
  </si>
  <si>
    <t>EXT. SAYULA</t>
  </si>
  <si>
    <t>U63330M3N328840</t>
  </si>
  <si>
    <t>I04360251EIM-03-2014</t>
  </si>
  <si>
    <t>ING. CANDIDO DE HILARIO PEREZ</t>
  </si>
  <si>
    <t>EXT. LOMBARDO</t>
  </si>
  <si>
    <t>U63330M3N328804</t>
  </si>
  <si>
    <t>I04360252EIM-03-2014</t>
  </si>
  <si>
    <t>ING. RAUL CRUZ ANGELES</t>
  </si>
  <si>
    <t>EXT. MATIAS</t>
  </si>
  <si>
    <t xml:space="preserve">SOUNDDOCK III SISTEMA DIGITAL </t>
  </si>
  <si>
    <t>BOSE</t>
  </si>
  <si>
    <t>M1</t>
  </si>
  <si>
    <t>059813940420592AE</t>
  </si>
  <si>
    <t>NEGRO/GRIS</t>
  </si>
  <si>
    <t>I0436010110EFT-04-2014</t>
  </si>
  <si>
    <t>CARLOS ZAMUDIO OSORIO</t>
  </si>
  <si>
    <t>BANCO NEUMATICO</t>
  </si>
  <si>
    <t>I0436010131MOF-06-2014</t>
  </si>
  <si>
    <t>ICABR48440</t>
  </si>
  <si>
    <t>SECRETARIA DE DIRECCIÓN</t>
  </si>
  <si>
    <t>I0436020253MOF-09-2014</t>
  </si>
  <si>
    <t>POSE15908788</t>
  </si>
  <si>
    <t>ALEJANDRA LILI TORRES JIMENEZ</t>
  </si>
  <si>
    <t>COORDINADOR DE LA EXTENSION DE SAYULA</t>
  </si>
  <si>
    <t>I0436020251MOF-09-2014</t>
  </si>
  <si>
    <t>CANDIDO PEREZ</t>
  </si>
  <si>
    <t>COORDINADOR DE LA EXTENSION DE LOMBARDO</t>
  </si>
  <si>
    <t>ESCRITORIO Z</t>
  </si>
  <si>
    <t>GRIS/CRISTAL</t>
  </si>
  <si>
    <t>I0436030321MOF-09-2014</t>
  </si>
  <si>
    <t>LUIS RAMIN ANTONIO MARTINEZ</t>
  </si>
  <si>
    <t>PC ESCRITORIO ALL IN ONE</t>
  </si>
  <si>
    <t>LENOVO</t>
  </si>
  <si>
    <t>C360</t>
  </si>
  <si>
    <t>I0436030340ECT-09-2014</t>
  </si>
  <si>
    <t>B10</t>
  </si>
  <si>
    <t>I0436030321ECT-09-2014</t>
  </si>
  <si>
    <t>I0436020220ECT-09-2014</t>
  </si>
  <si>
    <t>MARIA VICTORIA JUÁREZ REYES</t>
  </si>
  <si>
    <t>I0436030332ECT-09-2014</t>
  </si>
  <si>
    <t>LUIS ANTONIO DOMINGUEZ MARTINEZ</t>
  </si>
  <si>
    <t>RECURSOS HUMANOS IVAI</t>
  </si>
  <si>
    <t>I0436040451ECT-09-2014</t>
  </si>
  <si>
    <t>REYNA AGUILAR CRUZ</t>
  </si>
  <si>
    <t>TITULACION Y BECAS</t>
  </si>
  <si>
    <t>I0436020230MOF-09-2014</t>
  </si>
  <si>
    <t>POSE15908666</t>
  </si>
  <si>
    <t>ANGEL RICARDO PRIMO MORA</t>
  </si>
  <si>
    <t>JEFE DE LA DIVISION DE ING. FORESTAL</t>
  </si>
  <si>
    <t>POSE15908960</t>
  </si>
  <si>
    <t>REC. FINANCIEROS</t>
  </si>
  <si>
    <t>I0436040450MOF-09-2014</t>
  </si>
  <si>
    <t>ALEJANDRA GAYOSSOAMANO</t>
  </si>
  <si>
    <t>SERV. ESCOLARES</t>
  </si>
  <si>
    <t>IMRESORA DE CREDENCIALES</t>
  </si>
  <si>
    <t>EVOLIS</t>
  </si>
  <si>
    <t>DUALYS3</t>
  </si>
  <si>
    <t>I0436040450EIM-07-2014</t>
  </si>
  <si>
    <t>B122</t>
  </si>
  <si>
    <t>ALEJANDRA GAYOSSO SAMANO</t>
  </si>
  <si>
    <t>MATERIALES Y UTILES DE ENSEÑANZA  (LIBROS - 231 PZA)</t>
  </si>
  <si>
    <t>MARIA ELENA TEJERA SUAREZ</t>
  </si>
  <si>
    <t>I0436040470MAB-11/2014</t>
  </si>
  <si>
    <t>MFC 7016</t>
  </si>
  <si>
    <t>MARIA DEL CARMEN TADEO HDEZ</t>
  </si>
  <si>
    <t>MATERIALES Y UTILES DE ENSEÑANZA  (LIBROS - 49 PZA)</t>
  </si>
  <si>
    <t>39</t>
  </si>
  <si>
    <t>ENTRADAS POR LICITACION LS104S80820-001-14</t>
  </si>
  <si>
    <t>JOSE DE JESUS MENDOZA TORRES</t>
  </si>
  <si>
    <t>REC. MATERIALES</t>
  </si>
  <si>
    <t>40</t>
  </si>
  <si>
    <t xml:space="preserve">MICROSCOPIO </t>
  </si>
  <si>
    <t>MCA EUROMEX</t>
  </si>
  <si>
    <t xml:space="preserve">MODELO BB.4260 </t>
  </si>
  <si>
    <t>DOGUEZ COMERCIO Y TECNOLOGIA GLOBAL, SA DE CV</t>
  </si>
  <si>
    <t xml:space="preserve">MICROSCOPIO ESTEREOSCOPICO, ESTEREOBLUE ZOOM </t>
  </si>
  <si>
    <t xml:space="preserve">MODELO SB.1902 </t>
  </si>
  <si>
    <t>LAPTOP ACER ASPIRE Z01 SERIE 2</t>
  </si>
  <si>
    <t>ACER ASPIRE</t>
  </si>
  <si>
    <t>HILDA GRAJALES OTERO</t>
  </si>
  <si>
    <t>I0436020220ECT-10-2014</t>
  </si>
  <si>
    <t>B15</t>
  </si>
  <si>
    <t>CODIGO</t>
  </si>
  <si>
    <t>UNIDAD
MEDIDA</t>
  </si>
  <si>
    <t>DESCRIPCION</t>
  </si>
  <si>
    <t>CANTIDAD
RECIBIDA</t>
  </si>
  <si>
    <t>PRECIO 
UNITARIO</t>
  </si>
  <si>
    <t>IMPORTE</t>
  </si>
  <si>
    <t>IVA</t>
  </si>
  <si>
    <t>TOTAL</t>
  </si>
  <si>
    <t>NUMERO DE INVENTARIO</t>
  </si>
  <si>
    <t>VALE DE SALIDA</t>
  </si>
  <si>
    <t>RESGUARDATARIO</t>
  </si>
  <si>
    <t>PZA</t>
  </si>
  <si>
    <t>MICROSCOPIO TRINOCULAR EUROMEX BioBlue MODELO BB.4253</t>
  </si>
  <si>
    <t>SN-EU1110645</t>
  </si>
  <si>
    <t>MICROSCOPIO BINOCULAR EUROMEX BioBLUE.Lab. MODELO BB.1152PLi</t>
  </si>
  <si>
    <t>SN-EU0110353</t>
  </si>
  <si>
    <t>CAMARA DIGITAL CON SENSOR CMOS DE 1.3 MP CONEXIÓN USB-2 MODELO DC 1300c MCA. EUROMEX</t>
  </si>
  <si>
    <t>MALETINES DE ALUMINIO REFORZADO PARA MICROSCOPIOS BB.4260</t>
  </si>
  <si>
    <t>MAQ. DE SOLDAR TH250 INFRA</t>
  </si>
  <si>
    <t>COMPUTADORA PORTATIL DELL INSPIRON 14 3000 SERIES - 3442</t>
  </si>
  <si>
    <t>56 I0436030320-ECT-5-2015</t>
  </si>
  <si>
    <t>JEFE DE DEPTO. DE RECURSOS FINANCIEROS</t>
  </si>
  <si>
    <t>GENERADOR 7000 W, GASOLINA, MOTOR H</t>
  </si>
  <si>
    <t>PWS0519180B</t>
  </si>
  <si>
    <t>LAPTOP HP NOTEBOOK PC 14-R211</t>
  </si>
  <si>
    <t>52 I0436010110-ECT-5-2015</t>
  </si>
  <si>
    <t>M.C. JUVENCIO GERARDO DE LEON OLARTE</t>
  </si>
  <si>
    <t>IMPRESORA HP INK ADVANGE NOVTA</t>
  </si>
  <si>
    <t>53 I0436010110-EIM-5-2015</t>
  </si>
  <si>
    <t>SILLA DE TRABAJO MESH GRIS NGO</t>
  </si>
  <si>
    <t>57 I0436030323-MOF-5-2015</t>
  </si>
  <si>
    <t>AUXILIAR DE DEPTO. DE RECURSOS FINANCIEROS</t>
  </si>
  <si>
    <t>BANCO DIBUJO XIAN NEGRA MODELO 1834BCK</t>
  </si>
  <si>
    <t>58 I0436010131-MOF-5-2015</t>
  </si>
  <si>
    <t>TEC. EVA HERNANDEZ ROJAS</t>
  </si>
  <si>
    <t>SECRETARIA DE DIRECCION</t>
  </si>
  <si>
    <t>VIDEO PROYECTOR MARCA INFOCUS MODELO IN112A 3000
LUMENES PUERTO HDMI, VGA, USB</t>
  </si>
  <si>
    <t>59 I0436020220-EPY-8-2015</t>
  </si>
  <si>
    <t>JEFE DE DEPTO. DE DESARROLLO ACADEMICO</t>
  </si>
  <si>
    <t>60 I0436020220-EPY-8-2015</t>
  </si>
  <si>
    <t>61 I0436020220-EPY-8-2015</t>
  </si>
  <si>
    <t>62 I0436020220-EPY-8-2015</t>
  </si>
  <si>
    <t>63 I0436020220-EPY-8-2015</t>
  </si>
  <si>
    <t>64 I0436020220-EPY-8-2015</t>
  </si>
  <si>
    <t>65 I0436020220-EPY-8-2015</t>
  </si>
  <si>
    <t>66 I0436020220-EPY-8-2015</t>
  </si>
  <si>
    <t>PIEZA</t>
  </si>
  <si>
    <t>PIZARRON ALFRA</t>
  </si>
  <si>
    <t>67 I0436020240-MEC-8-2015</t>
  </si>
  <si>
    <t>JEFE DE DIV. DE ING. EN SISTEMAS COMPUTACIONALES</t>
  </si>
  <si>
    <t>DESKTOP LENOVO AIO</t>
  </si>
  <si>
    <t>68 I0436030310-ECT-11-2015</t>
  </si>
  <si>
    <t>CS02426967</t>
  </si>
  <si>
    <t>DEPARTAMENTO DE SERVICIOS ADMINISTRATIVOS</t>
  </si>
  <si>
    <t>IMPRESORA HP LASER</t>
  </si>
  <si>
    <t>69 I0436040450-EFC-11-2015</t>
  </si>
  <si>
    <t>JEFE DE DEPTO. DE SERVICIOS ESCOLARES</t>
  </si>
  <si>
    <t>70 I0436020250-EFC-11-2015</t>
  </si>
  <si>
    <t>UND3T13604</t>
  </si>
  <si>
    <t>JEFE DE DIV. DE ING. EN GESTION EMPRESARIAL</t>
  </si>
  <si>
    <t>MULTIFUNCIONAL EPS</t>
  </si>
  <si>
    <t>71 I0436020220-EFC-11-2015</t>
  </si>
  <si>
    <t>SILLA EJECUTIVA MI</t>
  </si>
  <si>
    <t>72 I0436010110-MOF-11-2015</t>
  </si>
  <si>
    <t>DIRECTOR GENERAL ITSJC</t>
  </si>
  <si>
    <t>DESKTOP LENOVO IDE</t>
  </si>
  <si>
    <t>73 I0436010110-ECT-11-2015</t>
  </si>
  <si>
    <t>74 I0436030322-EFC-11-2015</t>
  </si>
  <si>
    <t>L.C. NATIVIDAD LARA GARCIA</t>
  </si>
  <si>
    <t>CPU CON PRECESADOR INTEL CELERON, DISCO DURO DE 500MB, MEMORIA RAM DE 4GB, GABINETE SLIM LINE.</t>
  </si>
  <si>
    <t>75 I0436030320-ECT-12-2015</t>
  </si>
  <si>
    <t>MX15060087</t>
  </si>
  <si>
    <t>LIC. LUIS RAMIN ANTONIO MARTINEZ</t>
  </si>
  <si>
    <t>FECHA DE
RECEPCION</t>
  </si>
  <si>
    <t>VALE DE ENTRADA</t>
  </si>
  <si>
    <t>FACTURA</t>
  </si>
  <si>
    <t>RECIBIO</t>
  </si>
  <si>
    <t>ENTRADAS POR COMPRAS SEGÚN REQ. ENE-75</t>
  </si>
  <si>
    <t>M 4443</t>
  </si>
  <si>
    <t>MANUELA BETANZOS SANCHEZ</t>
  </si>
  <si>
    <t>ENTRADAS POR COMPRAS SEGÚN REQ. ABR-276</t>
  </si>
  <si>
    <t>6D378</t>
  </si>
  <si>
    <t>LILIANA ARIAS JOACHIN</t>
  </si>
  <si>
    <t>COMPRA DE BIENES INFORMATICOS PARA ACTIVIDADES DEL ITSJC</t>
  </si>
  <si>
    <t>IHJHEE 190165</t>
  </si>
  <si>
    <t>HOME DEPOT MEXICO S DE RL DE CV</t>
  </si>
  <si>
    <t>ENTRADAS POR COMPRAS SEGÚN REQ. MAY-229</t>
  </si>
  <si>
    <t>POSE/21734160</t>
  </si>
  <si>
    <t>OFFICE DEPOT DE MEXICO, SA DE CV</t>
  </si>
  <si>
    <t>ENTRADAS POR COMPRAS SEGÚN REQ. MAY-230</t>
  </si>
  <si>
    <t>384EC</t>
  </si>
  <si>
    <t>MATERIAL PARA EL DEPARTAMENTO DE RECURSOS PROPIOS Y DIRECCION</t>
  </si>
  <si>
    <t>YOLANDA MARGARITA SALAZAR HERRERA</t>
  </si>
  <si>
    <t>MATERIAL PARA DEPARTAMENTO DE DESARROLLO ACADEMICO</t>
  </si>
  <si>
    <t>3E4DD</t>
  </si>
  <si>
    <t>COMPRA DE PIZARRON PARA UNIDAD ACADEMICA DE SAYULA</t>
  </si>
  <si>
    <t>OPERADORA OMX, SA DE CV</t>
  </si>
  <si>
    <t>7238875</t>
  </si>
  <si>
    <t>7238846</t>
  </si>
  <si>
    <t>ED249</t>
  </si>
  <si>
    <t>AREA</t>
  </si>
  <si>
    <t>REQ FEB- 60</t>
  </si>
  <si>
    <t>PERFOPARTS SA DE CV.</t>
  </si>
  <si>
    <t>PZAS</t>
  </si>
  <si>
    <t>GEI0855 GPS 64S(010-0199-10)</t>
  </si>
  <si>
    <t>75 I0436020230-HMD-2-2016</t>
  </si>
  <si>
    <t>MTRO. ANGEL RICARDO PRIMO MORA</t>
  </si>
  <si>
    <t>JEFE DE DIV. DE ING. FORESTAL</t>
  </si>
  <si>
    <t>76 I0436020230-HMD-2-2016</t>
  </si>
  <si>
    <t>77 I0436020230-HMD-2-2016</t>
  </si>
  <si>
    <t>78 I0436020230-HMD-2-2016</t>
  </si>
  <si>
    <t>REQ FEB-60</t>
  </si>
  <si>
    <t>FOI0249 CLINOMETRO ELEC. HAGLOF METROS/GRADOS(15-102/1011)</t>
  </si>
  <si>
    <t>79 I0436020230-HMD-2-2016</t>
  </si>
  <si>
    <t>FOI0126 ALTIMETRO TIPO PISTOLA HAGA (F43890)</t>
  </si>
  <si>
    <t>80 I0436020230-HMD-2-2016</t>
  </si>
  <si>
    <t>FOI0100 TALADRO 14" D/3 CUERDAS 5.15MM HAGLOF(010-100-1024)</t>
  </si>
  <si>
    <t>81 I0436020230-HMD-2-2016</t>
  </si>
  <si>
    <t>FOI0147 TALADRO 16" D/3 CUERDAS 5.15MM HAGLOF(010-100-1028)</t>
  </si>
  <si>
    <t>82 I0436020230-HMD-2-2016</t>
  </si>
  <si>
    <t>FOI0096 TALADRO 18" D/3 CUERDAS 5.15MM HAGLOF(010-100-1032)</t>
  </si>
  <si>
    <t>83 I0436020230-HMD-2-2016</t>
  </si>
  <si>
    <t>022483857</t>
  </si>
  <si>
    <t>SILLAS DE TRABAJO CAROLINA NEGRA</t>
  </si>
  <si>
    <t>84 I0436020220-MOF-2-2016</t>
  </si>
  <si>
    <t>85 I0436020220-MOF-2-2016</t>
  </si>
  <si>
    <t>86 I0436020220-MOF-2-2016</t>
  </si>
  <si>
    <t>87 I0436020220-MOF-2-2016</t>
  </si>
  <si>
    <t>88 I0436020220-MOF-2-2016</t>
  </si>
  <si>
    <t>89 I0436020220-MOF-2-2016</t>
  </si>
  <si>
    <t>90 I0436020220-MOF-2-2016</t>
  </si>
  <si>
    <t>91 I0436020220-MOF-2-2016</t>
  </si>
  <si>
    <t>92 I0436020220-MOF-2-2016</t>
  </si>
  <si>
    <t>93 I0436020220-MOF-2-2016</t>
  </si>
  <si>
    <t>022466512</t>
  </si>
  <si>
    <t>VIDEO PROYECTOR EPSON S27</t>
  </si>
  <si>
    <t>94 I0436020220-EPY-2-2016</t>
  </si>
  <si>
    <t>VIDEO PROYECTOR EPSON S28</t>
  </si>
  <si>
    <t>95 I0436020220-EPY-2-2016</t>
  </si>
  <si>
    <t>VU9K5Y00901</t>
  </si>
  <si>
    <t>VIDEO PROYECTOR EPSON S29</t>
  </si>
  <si>
    <t>96 I0436020220-EPY-2-2016</t>
  </si>
  <si>
    <t>VIDEO PROYECTOR EPSON S30</t>
  </si>
  <si>
    <t>97 I0436020220-EPY-2-2016</t>
  </si>
  <si>
    <t>VIDEO PROYECTOR EPSON S31</t>
  </si>
  <si>
    <t>98 I0436020220-EPY-2-2016</t>
  </si>
  <si>
    <t>VIDEO PROYECTOR EPSON S32</t>
  </si>
  <si>
    <t>99 I0436020220-EPY-2-2016</t>
  </si>
  <si>
    <t>VIDEO PROYECTOR BENQ MS506</t>
  </si>
  <si>
    <t>100 I0436020220-EPY-2-2016</t>
  </si>
  <si>
    <t>VIDEO PROYECTOR BENQ MS507</t>
  </si>
  <si>
    <t>101 I0436020220-EPY-2-2016</t>
  </si>
  <si>
    <t>PDSBF51901000</t>
  </si>
  <si>
    <t>VIDEO PROYECTOR BENQ MS508</t>
  </si>
  <si>
    <t>102 I0436020220-EPY-2-2016</t>
  </si>
  <si>
    <t>VIDEO PROYECTOR BENQ MS509</t>
  </si>
  <si>
    <t>103 I0436020220-EPY-2-2016</t>
  </si>
  <si>
    <t>POSE/29087545</t>
  </si>
  <si>
    <t>SILLA DE TRABAJO MILFORD</t>
  </si>
  <si>
    <t>108 I0436020220-MOF-2-2016</t>
  </si>
  <si>
    <t>109 I0436020220-MOF-2-2016</t>
  </si>
  <si>
    <t>110 I0436020220-MOF-2-2016</t>
  </si>
  <si>
    <t>104 I0436030312-MOF-2-2016</t>
  </si>
  <si>
    <t>ENC. DE AUDITORIA</t>
  </si>
  <si>
    <t>SILLA DE TRABAJO CAROLINA NEGRA</t>
  </si>
  <si>
    <t>105 I0436030320-MOF-2-2016</t>
  </si>
  <si>
    <t>MTRO. LUIS RAMIN ANTONIO MARTINEZ</t>
  </si>
  <si>
    <t>MESA PARA JUNTAS QUATTRA</t>
  </si>
  <si>
    <t>106 I0436030331-MOF-2-2016</t>
  </si>
  <si>
    <t>L.C. CATALINA GOMEZ IZQUIERDO</t>
  </si>
  <si>
    <t>AUXILIAR DE DEPTO. DE RECURSOS HUMANOS</t>
  </si>
  <si>
    <t>107 I0436030332-MOF-2-2016</t>
  </si>
  <si>
    <t>PC/26022016</t>
  </si>
  <si>
    <t>PC ACTECK MICRO ATX GABINETE</t>
  </si>
  <si>
    <t>111 I0436020240-ECT-2-2016</t>
  </si>
  <si>
    <t>4FAB0</t>
  </si>
  <si>
    <t>TIENDAS CHEDRAUI, SA DE CV</t>
  </si>
  <si>
    <t>AIRE ACOND LG W081</t>
  </si>
  <si>
    <t>136 I0436030330-EAA-4-2016</t>
  </si>
  <si>
    <t>JEFE DE DEPTO. DE RECURSOS HUMANOS</t>
  </si>
  <si>
    <t>UNICA-2965/UNICA 2966</t>
  </si>
  <si>
    <t>EDER ANTONIO PEDRERO QUEZADA</t>
  </si>
  <si>
    <t>MINI-SPLIT 24000 BTU 220 V</t>
  </si>
  <si>
    <t>137 I0436030340-EAA-2-2016</t>
  </si>
  <si>
    <t>ING. JOSE DE JESUS MENDOZA TORRES</t>
  </si>
  <si>
    <t>JEFE DE DEPTO. DE RECURSOS MATERIALES Y SERVICIOS</t>
  </si>
  <si>
    <t>138 I0436030340-EAA-2-2016</t>
  </si>
  <si>
    <t>139 I0436030340-EAA-2-2016</t>
  </si>
  <si>
    <t>140 I0436030340-EAA-2-2016</t>
  </si>
  <si>
    <t xml:space="preserve">MINI-SPLIT </t>
  </si>
  <si>
    <t>141 I0436030340-EAA-2-2016</t>
  </si>
  <si>
    <t>142 I0436030340-EAA-2-2016</t>
  </si>
  <si>
    <t>143 I0436030340-EAA-2-2016</t>
  </si>
  <si>
    <t>144 I0436030340-EAA-2-2016</t>
  </si>
  <si>
    <t>F0358</t>
  </si>
  <si>
    <t>PROYECTOR INFOCUS IN 112X 3200 LUM</t>
  </si>
  <si>
    <t>146 I0436020220-EAV-6-2016</t>
  </si>
  <si>
    <t>BVLB60701160</t>
  </si>
  <si>
    <t>147 I0436020220-EAV-6-2016</t>
  </si>
  <si>
    <t>148 I0436020220-EAV-6-2016</t>
  </si>
  <si>
    <t>BVLB60700538</t>
  </si>
  <si>
    <t>149 I0436020220-EAV-6-2016</t>
  </si>
  <si>
    <t>BVLB60700548</t>
  </si>
  <si>
    <t>150 I0436020220-EAV-6-2016</t>
  </si>
  <si>
    <t>BVLB60700553</t>
  </si>
  <si>
    <t>151 I0436020220-EAV-8-2016</t>
  </si>
  <si>
    <t>152 I0436020220-EAV-8-2016</t>
  </si>
  <si>
    <t>153 I0436020220-EAV-8-2016</t>
  </si>
  <si>
    <t>154 I0436020220-EAV-8-2016</t>
  </si>
  <si>
    <t>155 I0436020220-EAV-8-2016</t>
  </si>
  <si>
    <t>156 I0436020220-EAV-8-2016</t>
  </si>
  <si>
    <t>157 I0436020220-EAV-8-2016</t>
  </si>
  <si>
    <t>023741709</t>
  </si>
  <si>
    <t>HP PAVILION AIO 22-B017LA</t>
  </si>
  <si>
    <t>158 I0436010131-ECT-9-2016</t>
  </si>
  <si>
    <t>023741718</t>
  </si>
  <si>
    <t>MULTIFUN BROTHER INJET DOBLCAR</t>
  </si>
  <si>
    <t>159 I0436010131-EIM-9-2016</t>
  </si>
  <si>
    <t>UNICA 4315</t>
  </si>
  <si>
    <t>MINISPLIT MIRAGE 26 000 BTU 220 V</t>
  </si>
  <si>
    <t>160 I0436020292-EAA-9-2016</t>
  </si>
  <si>
    <t>LIC. ANA KAREN CORTES GONZALEZ - EXT. MATIAS ROMERO</t>
  </si>
  <si>
    <t>COORDINADOR EXT. MATIAS ROMERO</t>
  </si>
  <si>
    <t>161 I0436020292-EAA-9-2016</t>
  </si>
  <si>
    <t>C006049</t>
  </si>
  <si>
    <t>SERVICIOS DE COMUNICACIÓN EMPRESARIAL, SA DE CV</t>
  </si>
  <si>
    <t>MINI SPLIT MIRAGE X3 2TR/220V</t>
  </si>
  <si>
    <t>162 I0436020292-EAA-8-2016</t>
  </si>
  <si>
    <t>163 I0436020292-EAA-8-2016</t>
  </si>
  <si>
    <t>023832552</t>
  </si>
  <si>
    <t>ESCRITORIO SELECT</t>
  </si>
  <si>
    <t>164 I0436010110-EOF-10-2016</t>
  </si>
  <si>
    <t>LIBRERO SELECT</t>
  </si>
  <si>
    <t>165 I0436010110-EOF-10-2016</t>
  </si>
  <si>
    <t>LIBRERO TORRE NEGRO PRESTIGE</t>
  </si>
  <si>
    <t>166 I0436010110-EOF-10-2016</t>
  </si>
  <si>
    <t>023596413 /023596765</t>
  </si>
  <si>
    <t>PANTALLA DE PARED P0206 APOLLO</t>
  </si>
  <si>
    <t>167 I0436030340-EAV-10-2016</t>
  </si>
  <si>
    <t>168 I0436030340-EAV-10-2016</t>
  </si>
  <si>
    <t>DOLORES DEL CARMEN HERNANDEZ SALMONES</t>
  </si>
  <si>
    <t>ROUTER CISCO 2801</t>
  </si>
  <si>
    <t>169 I0436020240-HCT-10-2016</t>
  </si>
  <si>
    <t>170 I0436020240-HCT-10-2016</t>
  </si>
  <si>
    <t>171 I0436020240-HCT-10-2016</t>
  </si>
  <si>
    <t>172 I0436020240-HCT-10-2016</t>
  </si>
  <si>
    <t>173 I0436020240-HCT-10-2016</t>
  </si>
  <si>
    <t>SERVIDOR HP PROLIANT G8</t>
  </si>
  <si>
    <t>174 I0436020240-HCT-10-2016</t>
  </si>
  <si>
    <t>COMPUTADORA HACER ALL-IN.ONE SERIE Z</t>
  </si>
  <si>
    <t>175 I0436020240-ECT-10-2016</t>
  </si>
  <si>
    <t>B15578</t>
  </si>
  <si>
    <t>OPERADORA DE TIENDAS DE COMPUTO, SA DE CV</t>
  </si>
  <si>
    <t>PROCESADOR INTEL CELERON G1820</t>
  </si>
  <si>
    <t>176 I0436020240-HCT-10-2016</t>
  </si>
  <si>
    <t>177 I0436020240-HCT-10-2016</t>
  </si>
  <si>
    <t>178 I0436020240-HCT-10-2016</t>
  </si>
  <si>
    <t>PROCESADOR CORE I 7 4790 3.6</t>
  </si>
  <si>
    <t>179 I0436020240-HCT-10-2016</t>
  </si>
  <si>
    <t>PROCESADOR CORE I 5 4460 3.2</t>
  </si>
  <si>
    <t>180 I0436020240-HCT-10-2016</t>
  </si>
  <si>
    <t>022566515</t>
  </si>
  <si>
    <t>TELEFONO INALAM PANASON DUO KX</t>
  </si>
  <si>
    <t>181 I0436030340-EOF-10-2016</t>
  </si>
  <si>
    <t>KIT DE VIGILANCIA CON CAMARAS HD Y AUDIO</t>
  </si>
  <si>
    <t>182 I0436030310-EAV-10-2016</t>
  </si>
  <si>
    <t>SUBDIRECTORA ACADEMICA</t>
  </si>
  <si>
    <t>77</t>
  </si>
  <si>
    <t>LUIS ESPIN VELASCO</t>
  </si>
  <si>
    <t>CABEZAS</t>
  </si>
  <si>
    <t>BORREGAS DE DISTINTOS COLORES</t>
  </si>
  <si>
    <t>183 I0436020260-0-10-2016</t>
  </si>
  <si>
    <t>MVZ. HIRAM RODRIGUEZ SALAS</t>
  </si>
  <si>
    <t>JEFE DE DIV. DE ING. EN AGRONOMIA</t>
  </si>
  <si>
    <t>60</t>
  </si>
  <si>
    <t>MONITOR 15 PULG AOC</t>
  </si>
  <si>
    <t>184 I0436030310-ECT-10-2016</t>
  </si>
  <si>
    <t>10027999100</t>
  </si>
  <si>
    <t>INSTITUTO MEXICANO DE LA PROPIEDAD INDUSTRIAL</t>
  </si>
  <si>
    <t>SERV</t>
  </si>
  <si>
    <t>REGISTRO DE MARCA</t>
  </si>
  <si>
    <t>185 I0436040410-MCA-10-2016</t>
  </si>
  <si>
    <t>M.I. ALBERTO ISRAEL CASTELLANO REYES</t>
  </si>
  <si>
    <t>SUBDIRECTOR DE PLANEACION, VINCULACION Y EXTENSION</t>
  </si>
  <si>
    <t>333900</t>
  </si>
  <si>
    <t>MESA PLEGABLE TIPO MALETA 1.82 MTS</t>
  </si>
  <si>
    <t>186 I0436030340-EOF-10-2016</t>
  </si>
  <si>
    <t>187 I0436030340-EOF-10-2016</t>
  </si>
  <si>
    <t>CC 176250</t>
  </si>
  <si>
    <t>MESA PLEGABLE HY-Z</t>
  </si>
  <si>
    <t>188 I0436030340-EOF-10-2016</t>
  </si>
  <si>
    <t>189 I0436030340-EOF-10-2016</t>
  </si>
  <si>
    <t>190 I0436030340-EOF-10-2016</t>
  </si>
  <si>
    <t>191 I0436030340-EOF-10-2016</t>
  </si>
  <si>
    <t>21</t>
  </si>
  <si>
    <t>JULIO CESAR MARTINEZ MUÑOZ</t>
  </si>
  <si>
    <t>CAMARA FOTOGRAFICA PROFESIONAL</t>
  </si>
  <si>
    <t>192 I0436040440-EFT-10-2016</t>
  </si>
  <si>
    <t>PSIC. HURY DE JESUS PACHECO PIQUET</t>
  </si>
  <si>
    <t>ENC. COMUNICACIÓN Y DIFUSION</t>
  </si>
  <si>
    <t>Q 16461</t>
  </si>
  <si>
    <t>SAMUEL BARAJAS QUEZADA</t>
  </si>
  <si>
    <t>BOMBA HONDA ALTA PSI WH20X 5.5 HP (CAÑON Y PORTA CAÑON)</t>
  </si>
  <si>
    <t>197 I0436020260-BSA-4-2016</t>
  </si>
  <si>
    <t>2446</t>
  </si>
  <si>
    <t>EDWIN PEDRERO QUEZADA</t>
  </si>
  <si>
    <t>MINI SPLIT MCA MIRAGE 24 BTU MOD X2</t>
  </si>
  <si>
    <t>193 I0436030340-EAA-5-2016</t>
  </si>
  <si>
    <t>194 I0436030340-EAA-5-2016</t>
  </si>
  <si>
    <t>195 I0436030340-EAA-5-2016</t>
  </si>
  <si>
    <t>196 I0436030340-EAA-5-2016</t>
  </si>
  <si>
    <t>PACN 57</t>
  </si>
  <si>
    <t>CONFEDERACION NACIONAL DE ORGANIZACIONES GANADERAS</t>
  </si>
  <si>
    <t>CABEZA</t>
  </si>
  <si>
    <t>BORREGO DE LA RAZA BLACK BELLY CONARETE SINIIGA 300041818</t>
  </si>
  <si>
    <t>199 I0436020260-OVI-5-2016</t>
  </si>
  <si>
    <t>1079 141525-M5</t>
  </si>
  <si>
    <t>COPPEL, SA DE CV</t>
  </si>
  <si>
    <t>IMPRESORA HP DJ</t>
  </si>
  <si>
    <t>198 I0436020292-EIM-6-2016</t>
  </si>
  <si>
    <t>10027626372</t>
  </si>
  <si>
    <t>200 I0436040410-MCA-8-2016</t>
  </si>
  <si>
    <t>UNICA 3284</t>
  </si>
  <si>
    <t>MINISPLIT 24,000 BTU 220V, MIRAGE</t>
  </si>
  <si>
    <t>201 I0436030340-EAA-8-2016</t>
  </si>
  <si>
    <t>202 I0436030340-EAA-8-2016</t>
  </si>
  <si>
    <t>203 I0436030340-EAA-8-2016</t>
  </si>
  <si>
    <t>204 I0436030340-EAA-8-2016</t>
  </si>
  <si>
    <t>NA</t>
  </si>
  <si>
    <t>SERVIDOR HP PROLIANT G3</t>
  </si>
  <si>
    <t>205 I0436020240-ECT-11-2016</t>
  </si>
  <si>
    <t>LAPTOP HP V7R59LA 14-AM004LA</t>
  </si>
  <si>
    <t>206 I0436020241-ECT-11-2016</t>
  </si>
  <si>
    <t>ING. PAULINA TERAN CASTRO</t>
  </si>
  <si>
    <t>AUX. DE DIV. DE ING. EN SISTEMAS COMPUTACIONALES</t>
  </si>
  <si>
    <t>UNICA</t>
  </si>
  <si>
    <t>MINI SPLIT MCA MIRAGE 24 BTU MOD X3</t>
  </si>
  <si>
    <t>207 I0436030340-EAA-8-2016</t>
  </si>
  <si>
    <t>208 I0436030340-EAA-8-2016</t>
  </si>
  <si>
    <t>209 I0436030340-EAA-8-2016</t>
  </si>
  <si>
    <t>VEHICULOS TERRESTRES PARA SERVICIOS Y OP</t>
  </si>
  <si>
    <t>VEHICULO</t>
  </si>
  <si>
    <t>POSE/38198084</t>
  </si>
  <si>
    <t>VIDEO PROYECTOR EPSON X27</t>
  </si>
  <si>
    <t>210 I0436030340-EPY-2-2017</t>
  </si>
  <si>
    <t>POSE/38191929</t>
  </si>
  <si>
    <t>211 I0436030340-EPY-2-2017</t>
  </si>
  <si>
    <t>VU9K6802929</t>
  </si>
  <si>
    <t>212 I0436030340-EPY-2-2017</t>
  </si>
  <si>
    <t>213 I0436030340-EPY-2-2017</t>
  </si>
  <si>
    <t>214 I0436030340-EPY-2-2017</t>
  </si>
  <si>
    <t>215 I0436030340-EPY-2-2017</t>
  </si>
  <si>
    <t>216 I0436030340-EPY-2-2017</t>
  </si>
  <si>
    <t>FHF - 149232</t>
  </si>
  <si>
    <t>FOTO CONTINO DE VERACRUZ SA DE CV</t>
  </si>
  <si>
    <t>VIDEO PROYECTOR HACER X1185 320</t>
  </si>
  <si>
    <t>217 I0436030340-EPY-2-2017</t>
  </si>
  <si>
    <t>C-6249</t>
  </si>
  <si>
    <t>SERVICIO DE COMUNICACIÓN EMPRESARIAL SA DE CV</t>
  </si>
  <si>
    <t>MINI SPLIT MIRAGE 2TON 220V</t>
  </si>
  <si>
    <t>218 I0436030340-EAA-2-2017</t>
  </si>
  <si>
    <t>219 I0436030340-EAA-2-2017</t>
  </si>
  <si>
    <t>220 I0436030340-EAA-2-2017</t>
  </si>
  <si>
    <t>221 I0436030340-EAA-2-2017</t>
  </si>
  <si>
    <t>EULARIO JUAN RIOS FARARONI</t>
  </si>
  <si>
    <t>ALENIVES DE 1 PULGADA</t>
  </si>
  <si>
    <t>222 I0436020220-0-4-2017</t>
  </si>
  <si>
    <t>C-6481</t>
  </si>
  <si>
    <t>MINI SPLIT MIRAGE DE 2TR/220V</t>
  </si>
  <si>
    <t>223 I0436030340-EAA-8-2017</t>
  </si>
  <si>
    <t>224 I0436030340-EAA-8-2017</t>
  </si>
  <si>
    <t>EXF261F7061501049</t>
  </si>
  <si>
    <t>225 I0436030340-EAA-8-2017</t>
  </si>
  <si>
    <t>A-3840</t>
  </si>
  <si>
    <t>EZEQUIEL HERNANDEZ CASTRO</t>
  </si>
  <si>
    <t xml:space="preserve">MULTIFUNCIONAL BROTHER DCP8150DN LASER </t>
  </si>
  <si>
    <t>226 I0436030320-EIM-8-2017</t>
  </si>
  <si>
    <t>U6308H5N235265</t>
  </si>
  <si>
    <t>ING. GREGORIO NAVARRO FLORES</t>
  </si>
  <si>
    <t>A-36</t>
  </si>
  <si>
    <t>ARACELI RIVERA MANUEL</t>
  </si>
  <si>
    <t>DESBROZADORA HUSQVARNA 236R 33.6cc-1.2kW</t>
  </si>
  <si>
    <t>227 I0436030340-HMH-8-2017</t>
  </si>
  <si>
    <t xml:space="preserve">EDWIN PEDRERO QUEZADA </t>
  </si>
  <si>
    <t>MINI SPLIT MARCA MIRAGE 24 BTU</t>
  </si>
  <si>
    <t>228 I0436030340-EAA-8-2017</t>
  </si>
  <si>
    <t>229 I0436030340-EAA-8-2017</t>
  </si>
  <si>
    <t>230 I0436030340-EAA-8-2017</t>
  </si>
  <si>
    <t>EXF261F7071503033</t>
  </si>
  <si>
    <t>C006529</t>
  </si>
  <si>
    <t>MINI SPLIT MIRAGE 26000 BTUS</t>
  </si>
  <si>
    <t>231 I0436030340-EAA-9-2017</t>
  </si>
  <si>
    <t>EXF261F7051601979</t>
  </si>
  <si>
    <t>ICABR382312</t>
  </si>
  <si>
    <t>NUEVA WAL MART DE MEXICO S DE RL DE CV</t>
  </si>
  <si>
    <t>KIT D3400 UN LENTE</t>
  </si>
  <si>
    <t>232 I0436040440-EFT-10-2017</t>
  </si>
  <si>
    <t>JEFE DE VINCULACION Y EXTENSION</t>
  </si>
  <si>
    <t>OFIX SA DE CV</t>
  </si>
  <si>
    <t>COMPUTADORA DE ESCRITORIO INSPIRON 3250 INTEL CORE i3-6100 4GB, 1TB, MONITOR 18.5"WIN 10</t>
  </si>
  <si>
    <t>233 I0436030332-ECT-10-2017</t>
  </si>
  <si>
    <t>A76011</t>
  </si>
  <si>
    <t>OPERADORA DE TIENDAS DE COMPUTO SA DE CV</t>
  </si>
  <si>
    <t>COMPUTADORA LAPTOP HP 240 G5 14" INTEL CEL 4 GB, 500 GB, WINDOWS 10 HOME</t>
  </si>
  <si>
    <t>234 I0436030320-ECT-11-2017</t>
  </si>
  <si>
    <t>C-13021</t>
  </si>
  <si>
    <t>2C2C73720B8C</t>
  </si>
  <si>
    <t>KIT IMPRESORA BADGY200 B22U0000RS</t>
  </si>
  <si>
    <t>235 I0436040452-EIM-11-2017</t>
  </si>
  <si>
    <t>FB7987506F4A</t>
  </si>
  <si>
    <t>KIT DE 4 CAMARAS TURBOHD/CAMARA BALA HIBRIDA /IP66/INTERIOR-EXTERIOR</t>
  </si>
  <si>
    <t>236 I0436030340-EAV-12-2017</t>
  </si>
  <si>
    <t>MAC74F8DB516D51</t>
  </si>
  <si>
    <t>FACTURA COMPUTO-5</t>
  </si>
  <si>
    <t>SALVADOR PEREYRA AMAVISCA</t>
  </si>
  <si>
    <t>43211500 COMPUTADORA DELL OPTIPLEX 780</t>
  </si>
  <si>
    <t>237 I0436040420-ECT-1-2018</t>
  </si>
  <si>
    <t>GNJ2YD1</t>
  </si>
  <si>
    <t>ING. JOSE ANTONIO LANDA SANCHEZ</t>
  </si>
  <si>
    <t>JEFE DE PLANEACION, VINCULACION Y EXTESION</t>
  </si>
  <si>
    <t>POSE/46655949</t>
  </si>
  <si>
    <t>VIDEO PROYECTOR S27 EPSON</t>
  </si>
  <si>
    <t>242 I0436030340-EPY 94A-2-2018</t>
  </si>
  <si>
    <t>VU9K7800423</t>
  </si>
  <si>
    <t>CC-207217</t>
  </si>
  <si>
    <t>TV SANSUI 50" SMAR</t>
  </si>
  <si>
    <t>238 I0436030340-EPY 0-1-2018</t>
  </si>
  <si>
    <t>CTM1709170817201885</t>
  </si>
  <si>
    <t>VIDEO PROYECTOR  S41+EPSON</t>
  </si>
  <si>
    <t>243 I0436030340-EPY 42A-2-2018</t>
  </si>
  <si>
    <t>X4HG7903153</t>
  </si>
  <si>
    <t>VIDEO PROYECTOR EPSON PL U32+</t>
  </si>
  <si>
    <t>244 I0436030340-EPY 22A-2-2018</t>
  </si>
  <si>
    <t>WEWK6400084</t>
  </si>
  <si>
    <t>245 I0436030340-EPY 788-2-2018</t>
  </si>
  <si>
    <t>VU9K7800395</t>
  </si>
  <si>
    <t>A485</t>
  </si>
  <si>
    <t xml:space="preserve">RENE MARTINEZ HERNANDEZ </t>
  </si>
  <si>
    <t>SISTEMA DE RIEGO POR GOTEO CON ESTACA</t>
  </si>
  <si>
    <t>239 I0436020260-EQR 0-1-2018</t>
  </si>
  <si>
    <t xml:space="preserve">SISTEMA DE INYECCION DE FERTILIZANTES </t>
  </si>
  <si>
    <t>240 I0436020260-EQR 0-1-2018</t>
  </si>
  <si>
    <t>EQUIPO DE AUTOMATIZACION DE RIEGO</t>
  </si>
  <si>
    <t>241 I0436020260-EQR 0-1-2018</t>
  </si>
  <si>
    <t>261</t>
  </si>
  <si>
    <t>COMPUVD SA DE CV</t>
  </si>
  <si>
    <t>COMPUTADORA DE ESCRITORIO ALL IN ONE HACER AZ1</t>
  </si>
  <si>
    <t>246 I0436020250-ECT 0-2-2018</t>
  </si>
  <si>
    <t>DQB70AL005707009206B01</t>
  </si>
  <si>
    <t>3432</t>
  </si>
  <si>
    <t>MUSIATAS SA DE CV</t>
  </si>
  <si>
    <t>MICROFONO INHALAMBRICO LENON UHF 100</t>
  </si>
  <si>
    <t>247 I0436030340-ESO 0-2-2018</t>
  </si>
  <si>
    <t>LN102U</t>
  </si>
  <si>
    <t xml:space="preserve">                                                               </t>
  </si>
  <si>
    <t>MICROFONO INHALAMBRICO MANO SHURE</t>
  </si>
  <si>
    <t>248 I0436030340-ESO 0-2-2018</t>
  </si>
  <si>
    <t>3PC2850546-01</t>
  </si>
  <si>
    <t>ICABR411996</t>
  </si>
  <si>
    <t>NUEVA WAL MART DE MEXICO, S DE RL DE CV</t>
  </si>
  <si>
    <t xml:space="preserve">K4 HIDRO KARCHER </t>
  </si>
  <si>
    <t>249 I0436030340-ETA 0-2-2018</t>
  </si>
  <si>
    <t>DIABLO PLATAFORMA</t>
  </si>
  <si>
    <t>250 I0436030340-ETA 0-2-2018</t>
  </si>
  <si>
    <t>4-10/350-4</t>
  </si>
  <si>
    <t>6690</t>
  </si>
  <si>
    <t>MINI SPLIT MIRAGE 2 TON 220 V</t>
  </si>
  <si>
    <t>251 I0436030340-EAA 0-2-2018</t>
  </si>
  <si>
    <t>FAC-107878</t>
  </si>
  <si>
    <t>TONY TIENDAS SA DE CV</t>
  </si>
  <si>
    <t>VIDEO PROYECTOR S31+EPSON</t>
  </si>
  <si>
    <t>252 I0436030340-EPY 19A-2-2018</t>
  </si>
  <si>
    <t>WDRK7501654</t>
  </si>
  <si>
    <t>CC-209455</t>
  </si>
  <si>
    <t>253 I0436030340-EPY 0-2-2018</t>
  </si>
  <si>
    <t>CC-209753</t>
  </si>
  <si>
    <t>BAFLE 18" SHARFER</t>
  </si>
  <si>
    <t>254 I0436030340-ESO 0-2-2018</t>
  </si>
  <si>
    <t>A3</t>
  </si>
  <si>
    <t xml:space="preserve">MIRIAM CRISANTO ZETINA </t>
  </si>
  <si>
    <t>IMPRESORA DIGITALIZADOR 3D PRUSA I3</t>
  </si>
  <si>
    <t>258 I0436020240-EIM I3-3-2018</t>
  </si>
  <si>
    <t>CREA/007527477</t>
  </si>
  <si>
    <t>DESKTOP HACER AC20-720MB N/S:DQB6XAL0037050216B3000</t>
  </si>
  <si>
    <t>259 I0436020230-ECT 0-3-2018</t>
  </si>
  <si>
    <t>DQB6XAL0037050216B3000</t>
  </si>
  <si>
    <t>M. C. FRANCISCO JAVIER NARANJO LUNA</t>
  </si>
  <si>
    <t>CC-212427</t>
  </si>
  <si>
    <t>PANT JVC 65"  SI6 24/04/2018 TER.086 TRA. 63</t>
  </si>
  <si>
    <t>260 I0436030340-ECT 0-4-2018</t>
  </si>
  <si>
    <t>LUJVC2017034308</t>
  </si>
  <si>
    <t>F4986</t>
  </si>
  <si>
    <t xml:space="preserve">PANTALLA JVC 65" </t>
  </si>
  <si>
    <t>264 I0436030340-EPY 0-6-2018</t>
  </si>
  <si>
    <t>LUJVC2018005868</t>
  </si>
  <si>
    <t>A8</t>
  </si>
  <si>
    <t>COMPUTADORA DE ESCRITORIO AIO</t>
  </si>
  <si>
    <t>261 I0436020240-EAA 0-5-2018</t>
  </si>
  <si>
    <t>262 I0436020240-EAA 0-5-2018</t>
  </si>
  <si>
    <t>263 I0436020240-EAA 0-5-2018</t>
  </si>
  <si>
    <t>C-6694</t>
  </si>
  <si>
    <t>255 I0436030340-EAA 0-3-2018</t>
  </si>
  <si>
    <t>256 I0436030340-EAA 0-3-2018</t>
  </si>
  <si>
    <t>257 I0436030340-EAA 0-3-2018</t>
  </si>
  <si>
    <t>EDC5</t>
  </si>
  <si>
    <t>COMPUTADORA PORTATIL HP 15-DA001LA</t>
  </si>
  <si>
    <t>265 I0436020220-ECT 0-8-2018</t>
  </si>
  <si>
    <t>CND81930DF</t>
  </si>
  <si>
    <t>PROYECTOR HACER X117</t>
  </si>
  <si>
    <t>266 I0436030340-EPY 0-8-2018</t>
  </si>
  <si>
    <t>MRJP11100D7300091F5900</t>
  </si>
  <si>
    <t>267 I0436030340-EPY 0-8-2018</t>
  </si>
  <si>
    <t>MRJP11100D73000CAD5900</t>
  </si>
  <si>
    <t>268 I0436030340-EPY 0-8-2018</t>
  </si>
  <si>
    <t>MRJP11100D73000C9B5900</t>
  </si>
  <si>
    <t>269 I0436030340-EPY 0-8-2018</t>
  </si>
  <si>
    <t>MRJP11100D73000C975900</t>
  </si>
  <si>
    <t>FDA07</t>
  </si>
  <si>
    <t>270 I0436030340-EPY 0-9-2018</t>
  </si>
  <si>
    <t>6694</t>
  </si>
  <si>
    <t>271 I0436030340-EAA 0-1-2018</t>
  </si>
  <si>
    <t>272 I0436030340-EAA 0-1-2018</t>
  </si>
  <si>
    <t>273 I0436030340-EAA 0-1-2018</t>
  </si>
  <si>
    <t>6696</t>
  </si>
  <si>
    <t>MINI SPLIT 2 TON 220 KIT TUBERIA</t>
  </si>
  <si>
    <t>274 I0436030340-EAA 0-9-2018</t>
  </si>
  <si>
    <t>275 I0436030340-EAA 0-9-2018</t>
  </si>
  <si>
    <t>276 I0436030340-EAA 0-9-2018</t>
  </si>
  <si>
    <t>A-254</t>
  </si>
  <si>
    <t>ARACELY RIVERA MANUEL</t>
  </si>
  <si>
    <t>DESBROZADORA HUSQVARNA 345FR 45.7 CC-2.1 KW</t>
  </si>
  <si>
    <t>278 I0436030340-EPO 0-8-2018</t>
  </si>
  <si>
    <t>FHVXS0454AE</t>
  </si>
  <si>
    <t>CC-220611</t>
  </si>
  <si>
    <t>TV SANSUI 32" SMX</t>
  </si>
  <si>
    <t>279 I0436030340-EAV 0-9-2018</t>
  </si>
  <si>
    <t>CTM1806180505503197</t>
  </si>
  <si>
    <t>280 I0436030340-EAV 0-9-2018</t>
  </si>
  <si>
    <t>CTM1806180505503201</t>
  </si>
  <si>
    <t>25/0972018</t>
  </si>
  <si>
    <t>SII0000000174</t>
  </si>
  <si>
    <t xml:space="preserve">JORGE VALENTE HERRERA </t>
  </si>
  <si>
    <t>281 I0436030340-EAA 0-9-2018</t>
  </si>
  <si>
    <t>TMKA/001959586</t>
  </si>
  <si>
    <t>LAPTOP HP PAVILION -CW0009LA</t>
  </si>
  <si>
    <t>290 I0436020230-ECT -12-2018</t>
  </si>
  <si>
    <t>5CD841BJS7</t>
  </si>
  <si>
    <t>TMKA/001959582</t>
  </si>
  <si>
    <t>ESCRITORIO MULTIFUNCIONES</t>
  </si>
  <si>
    <t>291 I0436020230-MOF -12-2018</t>
  </si>
  <si>
    <t>TMKA/001959584</t>
  </si>
  <si>
    <t>MULTIFUN HP LASERJET PRO M180NW</t>
  </si>
  <si>
    <t>292 I0436020230-EIM -12-2018</t>
  </si>
  <si>
    <t>VNB3606075</t>
  </si>
  <si>
    <t>CREDENZA PROFESIONAL</t>
  </si>
  <si>
    <t>293 I0436020230-MOF -12-2018</t>
  </si>
  <si>
    <t>ESPACIOS EDUCATIVOS</t>
  </si>
  <si>
    <t>M10100007</t>
  </si>
  <si>
    <t>CREDENZA METALICA DE 1800 X 510 X670MM CON 2 PUERTAS CORREDIZAS</t>
  </si>
  <si>
    <t>M10100005</t>
  </si>
  <si>
    <t>SILLON EJECUTIVO GIRATORIO CON BRAZOS, RECLINABLE Y BASE CON 5 CARRETILLAS</t>
  </si>
  <si>
    <t>M10100006</t>
  </si>
  <si>
    <t>MESA PARA COMPUTADORA</t>
  </si>
  <si>
    <t>M10100058</t>
  </si>
  <si>
    <t>ESCRITORIO SECRETARIAL DE 1 PEDESTAL</t>
  </si>
  <si>
    <t>M10100004</t>
  </si>
  <si>
    <t>SILLA DE PALETA</t>
  </si>
  <si>
    <t>M10100043</t>
  </si>
  <si>
    <t>SILLA ESPECIAL CAPFCE APILABLE</t>
  </si>
  <si>
    <t>M10100009</t>
  </si>
  <si>
    <t>PIZARRON</t>
  </si>
  <si>
    <t>M10100090</t>
  </si>
  <si>
    <t>MESA BINARIA DE 1200 X 400 X 750 MM</t>
  </si>
  <si>
    <t>M10100015</t>
  </si>
  <si>
    <t>BUTACA</t>
  </si>
  <si>
    <t>M10100174</t>
  </si>
  <si>
    <t>ESCRITORIO SECRETARIAL DE 1520 X 760 X 750 X 750 MM CON ADITAMENTO DERECHO</t>
  </si>
  <si>
    <t>MESA PARA IMPRESORA DE 400 X 600 X 730 MM</t>
  </si>
  <si>
    <t>COMPUTADORA DE ESCRITORIO</t>
  </si>
  <si>
    <t>ESTANTE METALICO PARA BIBLIOTECA DE 900X660X2100</t>
  </si>
  <si>
    <t>ARCHIVERO EN LAMINA DE ACERO CON TRES GAVETAS TAMAÑO OFICIO</t>
  </si>
  <si>
    <t>BANCO PARA SENTARSE DE 0.70M DE ALTURA</t>
  </si>
  <si>
    <t>UNICA-7592</t>
  </si>
  <si>
    <t>MINI SPLIT 12000 BTU 110 VOL MARCA MIRAGE</t>
  </si>
  <si>
    <t>1 I0436030340-EAA-8-2019</t>
  </si>
  <si>
    <t>ING. ALAIN ORTA TOLEDO</t>
  </si>
  <si>
    <t>CZ00054240</t>
  </si>
  <si>
    <t>ASISSA</t>
  </si>
  <si>
    <t>MINI SPLIT 2 TR MARCA MIRAGE 220 VOLT</t>
  </si>
  <si>
    <t>6 I0436030340-ESO -9-2019</t>
  </si>
  <si>
    <t>WEEE|D XXXXXXX</t>
  </si>
  <si>
    <t>2 I0436030340-EAA -9-2019</t>
  </si>
  <si>
    <t>CZ00054241</t>
  </si>
  <si>
    <t>3 I0436030340-EAA -9-2019</t>
  </si>
  <si>
    <t>4 I0436030340-EAA -9-2019</t>
  </si>
  <si>
    <t>FCOT 11419</t>
  </si>
  <si>
    <t>AMBAR TOVANY VAZQUEZ</t>
  </si>
  <si>
    <t>MEZCLADOROA DE AUDIO S1500580AL3</t>
  </si>
  <si>
    <t>5 I0436030340-EAA -11-2019</t>
  </si>
  <si>
    <t>CORPORATIVO S.O.S SA DE CV</t>
  </si>
  <si>
    <t>COMPUTADORAS</t>
  </si>
  <si>
    <t>EQUIPO DE TELECOMUNICACIONES</t>
  </si>
  <si>
    <t>AÑO</t>
  </si>
  <si>
    <t>IMPORTE TOTAL DEL INVENTARIO OFICIAL</t>
  </si>
  <si>
    <t>ACUMULADO</t>
  </si>
  <si>
    <t xml:space="preserve">   </t>
  </si>
  <si>
    <t>ARTURO PAEZ CARIÑO</t>
  </si>
  <si>
    <t>PROYECTORES BENQ</t>
  </si>
  <si>
    <t>A, 686</t>
  </si>
  <si>
    <t>ERIKA RIVERA RAMIREZ</t>
  </si>
  <si>
    <t>PICADORA DE FORRAJE MOD. 6.5</t>
  </si>
  <si>
    <t xml:space="preserve">PODADORA MULTIFUNCIONAL </t>
  </si>
  <si>
    <t>OPERADORA BALAM DE PUEBLA SA DE CV</t>
  </si>
  <si>
    <t>MOTOR MARCA HONDA GX390 13 HP</t>
  </si>
  <si>
    <t>A-3422</t>
  </si>
  <si>
    <t>EQUIPO DE PANEL Y CERCO ELECTRICO</t>
  </si>
  <si>
    <t>VET 421</t>
  </si>
  <si>
    <t>VET MED LAB DE MEXICO, S DE R L. DE CV</t>
  </si>
  <si>
    <t>REFRACTOMETRO DIGITAL 0-45 % MARCA CIVEQ</t>
  </si>
  <si>
    <t>6 I0436030340-EAA -11-2019</t>
  </si>
  <si>
    <t>7 I0436030340-EAA -11-2019</t>
  </si>
  <si>
    <t>8 I0436030340-EAA -11-2019</t>
  </si>
  <si>
    <t>9 I0436030340-EAA -11-2019</t>
  </si>
  <si>
    <t>10 I0436030340-EAA -11-2019</t>
  </si>
  <si>
    <t>11 I0436030340-EAA -11-2019</t>
  </si>
  <si>
    <t>12 I0436030340-EAA -11-2019</t>
  </si>
  <si>
    <t>13 I0436030340-EAA -11-2019</t>
  </si>
  <si>
    <t>14 I0436030340-EAA -11-2019</t>
  </si>
  <si>
    <t>55195D19</t>
  </si>
  <si>
    <t>EQUIPO</t>
  </si>
  <si>
    <t>A-3421</t>
  </si>
  <si>
    <t>A5B4E652</t>
  </si>
  <si>
    <t>A2EE2FT1-473E-B634-B9167BF70332</t>
  </si>
  <si>
    <t>MAYTHE GUADALUPE ANTONIO APOLINAS</t>
  </si>
  <si>
    <t>COMPUTADORA PORTATIL HP 250 G7</t>
  </si>
  <si>
    <t>31150C56-703E-4A12-BABF-8B51604C4A50</t>
  </si>
  <si>
    <t>MOTOSIERRAS OAXACA SA DE CV</t>
  </si>
  <si>
    <t>Motosierra Husqvarna 61 -61.5cc 2.9 w/3 3.9 BARRA 28S"</t>
  </si>
  <si>
    <t>Recursos Materiales y Serv Generales</t>
  </si>
  <si>
    <t>A2173</t>
  </si>
  <si>
    <t>FOLIO FISCAL</t>
  </si>
  <si>
    <t>C2D7AA2B-DA22-44BD-8CBC-9EE93DAB7889</t>
  </si>
  <si>
    <t>HEGA ROMA SA DE CV</t>
  </si>
  <si>
    <t>40101700-ENFRIAMIENTO. PARTIDA 1 AIRE ACONDICIONADO TIPO MINI SPLIT MODALIDAD INVERTER REFRIGERANTE R410 CAPACIDAD 12000 BTU?S VOLTAJE 220 SOLO FRIO</t>
  </si>
  <si>
    <t>6 I0436030348-EAA -03-2021</t>
  </si>
  <si>
    <t>IGE. GREGORIO NAVARRO FLORES</t>
  </si>
  <si>
    <t>6 I0436030348-EAA -04-2021</t>
  </si>
  <si>
    <t>6 I0436030348-EAA -05-2021</t>
  </si>
  <si>
    <t>6 I0436030348-EAA -06-2021</t>
  </si>
  <si>
    <t>6 I0436030348-EAA -07-2021</t>
  </si>
  <si>
    <t>A2174</t>
  </si>
  <si>
    <t>C2D7AA2B-DA22-44BD-8CBC-9EE93DAB7890</t>
  </si>
  <si>
    <t>A2175</t>
  </si>
  <si>
    <t>C2D7AA2B-DA22-44BD-8CBC-9EE93DAB7891</t>
  </si>
  <si>
    <t>A2176</t>
  </si>
  <si>
    <t>C2D7AA2B-DA22-44BD-8CBC-9EE93DAB7892</t>
  </si>
  <si>
    <t>A2177</t>
  </si>
  <si>
    <t>C2D7AA2B-DA22-44BD-8CBC-9EE93DAB7893</t>
  </si>
  <si>
    <t>A2178</t>
  </si>
  <si>
    <t>C2D7AA2B-DA22-44BD-8CBC-9EE93DAB7894</t>
  </si>
  <si>
    <t>A2179</t>
  </si>
  <si>
    <t>C2D7AA2B-DA22-44BD-8CBC-9EE93DAB7895</t>
  </si>
  <si>
    <t>A2180</t>
  </si>
  <si>
    <t>C2D7AA2B-DA22-44BD-8CBC-9EE93DAB7896</t>
  </si>
  <si>
    <t>A2181</t>
  </si>
  <si>
    <t>C2D7AA2B-DA22-44BD-8CBC-9EE93DAB7897</t>
  </si>
  <si>
    <t>A2182</t>
  </si>
  <si>
    <t>C2D7AA2B-DA22-44BD-8CBC-9EE93DAB7898</t>
  </si>
  <si>
    <t>A2183</t>
  </si>
  <si>
    <t>C2D7AA2B-DA22-44BD-8CBC-9EE93DAB7899</t>
  </si>
  <si>
    <t>A2184</t>
  </si>
  <si>
    <t>C2D7AA2B-DA22-44BD-8CBC-9EE93DAB7900</t>
  </si>
  <si>
    <t>A2185</t>
  </si>
  <si>
    <t>C2D7AA2B-DA22-44BD-8CBC-9EE93DAB7901</t>
  </si>
  <si>
    <t>A2186</t>
  </si>
  <si>
    <t>C2D7AA2B-DA22-44BD-8CBC-9EE93DAB7902</t>
  </si>
  <si>
    <t>A2187</t>
  </si>
  <si>
    <t>C2D7AA2B-DA22-44BD-8CBC-9EE93DAB7903</t>
  </si>
  <si>
    <t>A2188</t>
  </si>
  <si>
    <t>C2D7AA2B-DA22-44BD-8CBC-9EE93DAB7904</t>
  </si>
  <si>
    <t>A2189</t>
  </si>
  <si>
    <t>C2D7AA2B-DA22-44BD-8CBC-9EE93DAB7905</t>
  </si>
  <si>
    <t>A2190</t>
  </si>
  <si>
    <t>C2D7AA2B-DA22-44BD-8CBC-9EE93DAB7906</t>
  </si>
  <si>
    <t>A2191</t>
  </si>
  <si>
    <t>C2D7AA2B-DA22-44BD-8CBC-9EE93DAB7907</t>
  </si>
  <si>
    <t>A2192</t>
  </si>
  <si>
    <t>C2D7AA2B-DA22-44BD-8CBC-9EE93DAB7908</t>
  </si>
  <si>
    <t>A2193</t>
  </si>
  <si>
    <t>C2D7AA2B-DA22-44BD-8CBC-9EE93DAB7909</t>
  </si>
  <si>
    <t>A2194</t>
  </si>
  <si>
    <t>C2D7AA2B-DA22-44BD-8CBC-9EE93DAB7910</t>
  </si>
  <si>
    <t>A2195</t>
  </si>
  <si>
    <t>C2D7AA2B-DA22-44BD-8CBC-9EE93DAB7911</t>
  </si>
  <si>
    <t>A2196</t>
  </si>
  <si>
    <t>C2D7AA2B-DA22-44BD-8CBC-9EE93DAB7912</t>
  </si>
  <si>
    <t>A2197</t>
  </si>
  <si>
    <t>C2D7AA2B-DA22-44BD-8CBC-9EE93DAB7913</t>
  </si>
  <si>
    <t>A2198</t>
  </si>
  <si>
    <t>C2D7AA2B-DA22-44BD-8CBC-9EE93DAB7914</t>
  </si>
  <si>
    <t>A2199</t>
  </si>
  <si>
    <t>C2D7AA2B-DA22-44BD-8CBC-9EE93DAB7915</t>
  </si>
  <si>
    <t>A2200</t>
  </si>
  <si>
    <t>C2D7AA2B-DA22-44BD-8CBC-9EE93DAB7916</t>
  </si>
  <si>
    <t>A2201</t>
  </si>
  <si>
    <t>C2D7AA2B-DA22-44BD-8CBC-9EE93DAB7917</t>
  </si>
  <si>
    <t>A2202</t>
  </si>
  <si>
    <t>C2D7AA2B-DA22-44BD-8CBC-9EE93DAB7918</t>
  </si>
  <si>
    <t>A2203</t>
  </si>
  <si>
    <t>C2D7AA2B-DA22-44BD-8CBC-9EE93DAB7919</t>
  </si>
  <si>
    <t>A2204</t>
  </si>
  <si>
    <t>C2D7AA2B-DA22-44BD-8CBC-9EE93DAB7920</t>
  </si>
  <si>
    <t>A2205</t>
  </si>
  <si>
    <t>C2D7AA2B-DA22-44BD-8CBC-9EE93DAB7921</t>
  </si>
  <si>
    <t>A2206</t>
  </si>
  <si>
    <t>C2D7AA2B-DA22-44BD-8CBC-9EE93DAB7922</t>
  </si>
  <si>
    <t>A2207</t>
  </si>
  <si>
    <t>C2D7AA2B-DA22-44BD-8CBC-9EE93DAB7923</t>
  </si>
  <si>
    <t>A2208</t>
  </si>
  <si>
    <t>C2D7AA2B-DA22-44BD-8CBC-9EE93DAB7924</t>
  </si>
  <si>
    <t>A2209</t>
  </si>
  <si>
    <t>C2D7AA2B-DA22-44BD-8CBC-9EE93DAB7925</t>
  </si>
  <si>
    <t>A2210</t>
  </si>
  <si>
    <t>C2D7AA2B-DA22-44BD-8CBC-9EE93DAB7926</t>
  </si>
  <si>
    <t>A2211</t>
  </si>
  <si>
    <t>C2D7AA2B-DA22-44BD-8CBC-9EE93DAB7927</t>
  </si>
  <si>
    <t>A2212</t>
  </si>
  <si>
    <t>C2D7AA2B-DA22-44BD-8CBC-9EE93DAB7928</t>
  </si>
  <si>
    <t>A2213</t>
  </si>
  <si>
    <t>C2D7AA2B-DA22-44BD-8CBC-9EE93DAB7929</t>
  </si>
  <si>
    <t>6 I0436030348-EAA -08-2021</t>
  </si>
  <si>
    <t>6 I0436030348-EAA -09-2021</t>
  </si>
  <si>
    <t>6 I0436030348-EAA -010-2021</t>
  </si>
  <si>
    <t>6 I0436030348-EAA -011-2021</t>
  </si>
  <si>
    <t>6 I0436030348-EAA -012-2021</t>
  </si>
  <si>
    <t>6I0436030348-EAA -015-2021</t>
  </si>
  <si>
    <t>6 I0436030348-EAA -018-2021</t>
  </si>
  <si>
    <t>6 I0436030348-EAA -019-2021</t>
  </si>
  <si>
    <t>6 I0436030348-EAA -020-2021</t>
  </si>
  <si>
    <t>6 I0436030348-EAA -021-2021</t>
  </si>
  <si>
    <t>6 I0436030348-EAA -022-2021</t>
  </si>
  <si>
    <t>6 I0436030348-EAA -023-2021</t>
  </si>
  <si>
    <t>6 I0436030348-EAA -024-2021</t>
  </si>
  <si>
    <t>6 I0436030348-EAA -025-2021</t>
  </si>
  <si>
    <t>6 I0436030348-EAA -027-2021</t>
  </si>
  <si>
    <t>6 I0436030348-EAA -030-2021</t>
  </si>
  <si>
    <t>6 I0436030348-EAA -033-2021</t>
  </si>
  <si>
    <t>6 I0436030348-EAA -036-2021</t>
  </si>
  <si>
    <t>6I0436030348-EAA -037-2021</t>
  </si>
  <si>
    <t xml:space="preserve">40101700-ENFRIAMIENTO. PARTIDA 2 AIRE ACONDICIONADO TIPO MINI SPLIT MODALIDAD INVERTER REFRIGERANTE R410 CAPACIDAD 24000 BTU?S VOLTAJE 220 </t>
  </si>
  <si>
    <t>40101700-ENFRIAMIENTO. PARTIDA 2 AIRE ACONDICIONADO TIPO MINI SPLIT MODALIDAD INVERTER REFRIGERANTE R410 CAPACIDAD 24000 BTU?S VOLTAJE 221</t>
  </si>
  <si>
    <t>40101700-ENFRIAMIENTO. PARTIDA 2 AIRE ACONDICIONADO TIPO MINI SPLIT MODALIDAD INVERTER REFRIGERANTE R410 CAPACIDAD 24000 BTU?S VOLTAJE 222</t>
  </si>
  <si>
    <t>40101700-ENFRIAMIENTO. PARTIDA 2 AIRE ACONDICIONADO TIPO MINI SPLIT MODALIDAD INVERTER REFRIGERANTE R410 CAPACIDAD 24000 BTU?S VOLTAJE 223</t>
  </si>
  <si>
    <t>40101700-ENFRIAMIENTO. PARTIDA 2 AIRE ACONDICIONADO TIPO MINI SPLIT MODALIDAD INVERTER REFRIGERANTE R410 CAPACIDAD 24000 BTU?S VOLTAJE 224</t>
  </si>
  <si>
    <t>40101700-ENFRIAMIENTO. PARTIDA 2 AIRE ACONDICIONADO TIPO MINI SPLIT MODALIDAD INVERTER REFRIGERANTE R410 CAPACIDAD 24000 BTU?S VOLTAJE 225</t>
  </si>
  <si>
    <t>40101700-ENFRIAMIENTO. PARTIDA 2 AIRE ACONDICIONADO TIPO MINI SPLIT MODALIDAD INVERTER REFRIGERANTE R410 CAPACIDAD 24000 BTU?S VOLTAJE 226</t>
  </si>
  <si>
    <t>40101700-ENFRIAMIENTO. PARTIDA 2 AIRE ACONDICIONADO TIPO MINI SPLIT MODALIDAD INVERTER REFRIGERANTE R410 CAPACIDAD 24000 BTU?S VOLTAJE 227</t>
  </si>
  <si>
    <t>40101700-ENFRIAMIENTO. PARTIDA 2 AIRE ACONDICIONADO TIPO MINI SPLIT MODALIDAD INVERTER REFRIGERANTE R410 CAPACIDAD 24000 BTU?S VOLTAJE 228</t>
  </si>
  <si>
    <t>40101700-ENFRIAMIENTO. PARTIDA 2 AIRE ACONDICIONADO TIPO MINI SPLIT MODALIDAD INVERTER REFRIGERANTE R410 CAPACIDAD 24000 BTU?S VOLTAJE 229</t>
  </si>
  <si>
    <t>40101700-ENFRIAMIENTO. PARTIDA 2 AIRE ACONDICIONADO TIPO MINI SPLIT MODALIDAD INVERTER REFRIGERANTE R410 CAPACIDAD 24000 BTU?S VOLTAJE 230</t>
  </si>
  <si>
    <t>40101700-ENFRIAMIENTO. PARTIDA 2 AIRE ACONDICIONADO TIPO MINI SPLIT MODALIDAD INVERTER REFRIGERANTE R410 CAPACIDAD 24000 BTU?S VOLTAJE 231</t>
  </si>
  <si>
    <t>40101700-ENFRIAMIENTO. PARTIDA 2 AIRE ACONDICIONADO TIPO MINI SPLIT MODALIDAD INVERTER REFRIGERANTE R410 CAPACIDAD 24000 BTU?S VOLTAJE 232</t>
  </si>
  <si>
    <t>40101700-ENFRIAMIENTO. PARTIDA 2 AIRE ACONDICIONADO TIPO MINI SPLIT MODALIDAD INVERTER REFRIGERANTE R410 CAPACIDAD 24000 BTU?S VOLTAJE 233</t>
  </si>
  <si>
    <t>40101700-ENFRIAMIENTO. PARTIDA 2 AIRE ACONDICIONADO TIPO MINI SPLIT MODALIDAD INVERTER REFRIGERANTE R410 CAPACIDAD 24000 BTU?S VOLTAJE 234</t>
  </si>
  <si>
    <t>40101700-ENFRIAMIENTO. PARTIDA 2 AIRE ACONDICIONADO TIPO MINI SPLIT MODALIDAD INVERTER REFRIGERANTE R410 CAPACIDAD 24000 BTU?S VOLTAJE 235</t>
  </si>
  <si>
    <t>40101700-ENFRIAMIENTO. PARTIDA 2 AIRE ACONDICIONADO TIPO MINI SPLIT MODALIDAD INVERTER REFRIGERANTE R410 CAPACIDAD 24000 BTU?S VOLTAJE 236</t>
  </si>
  <si>
    <t>40101700-ENFRIAMIENTO. PARTIDA 2 AIRE ACONDICIONADO TIPO MINI SPLIT MODALIDAD INVERTER REFRIGERANTE R410 CAPACIDAD 24000 BTU?S VOLTAJE 237</t>
  </si>
  <si>
    <t>40101700-ENFRIAMIENTO. PARTIDA 2 AIRE ACONDICIONADO TIPO MINI SPLIT MODALIDAD INVERTER REFRIGERANTE R410 CAPACIDAD 24000 BTU?S VOLTAJE 238</t>
  </si>
  <si>
    <t>40101700-ENFRIAMIENTO. PARTIDA 2 AIRE ACONDICIONADO TIPO MINI SPLIT MODALIDAD INVERTER REFRIGERANTE R410 CAPACIDAD 24000 BTU?S VOLTAJE 239</t>
  </si>
  <si>
    <t>40101700-ENFRIAMIENTO. PARTIDA 2 AIRE ACONDICIONADO TIPO MINI SPLIT MODALIDAD INVERTER REFRIGERANTE R410 CAPACIDAD 24000 BTU?S VOLTAJE 240</t>
  </si>
  <si>
    <t>40101700-ENFRIAMIENTO. PARTIDA 2 AIRE ACONDICIONADO TIPO MINI SPLIT MODALIDAD INVERTER REFRIGERANTE R410 CAPACIDAD 24000 BTU?S VOLTAJE 241</t>
  </si>
  <si>
    <t>40101700-ENFRIAMIENTO. PARTIDA 2 AIRE ACONDICIONADO TIPO MINI SPLIT MODALIDAD INVERTER REFRIGERANTE R410 CAPACIDAD 24000 BTU?S VOLTAJE 242</t>
  </si>
  <si>
    <t>40101700-ENFRIAMIENTO. PARTIDA 2 AIRE ACONDICIONADO TIPO MINI SPLIT MODALIDAD INVERTER REFRIGERANTE R410 CAPACIDAD 24000 BTU?S VOLTAJE 243</t>
  </si>
  <si>
    <t>40101700-ENFRIAMIENTO. PARTIDA 2 AIRE ACONDICIONADO TIPO MINI SPLIT MODALIDAD INVERTER REFRIGERANTE R410 CAPACIDAD 24000 BTU?S VOLTAJE 244</t>
  </si>
  <si>
    <t>40101700-ENFRIAMIENTO. PARTIDA 2 AIRE ACONDICIONADO TIPO MINI SPLIT MODALIDAD INVERTER REFRIGERANTE R410 CAPACIDAD 24000 BTU?S VOLTAJE 245</t>
  </si>
  <si>
    <t>40101700-ENFRIAMIENTO. PARTIDA 2 AIRE ACONDICIONADO TIPO MINI SPLIT MODALIDAD INVERTER REFRIGERANTE R410 CAPACIDAD 24000 BTU?S VOLTAJE 246</t>
  </si>
  <si>
    <t>40101700-ENFRIAMIENTO. PARTIDA 2 AIRE ACONDICIONADO TIPO MINI SPLIT MODALIDAD INVERTER REFRIGERANTE R410 CAPACIDAD 24000 BTU?S VOLTAJE 247</t>
  </si>
  <si>
    <t>40101700-ENFRIAMIENTO. PARTIDA 2 AIRE ACONDICIONADO TIPO MINI SPLIT MODALIDAD INVERTER REFRIGERANTE R410 CAPACIDAD 24000 BTU?S VOLTAJE 248</t>
  </si>
  <si>
    <t>40101700-ENFRIAMIENTO. PARTIDA 2 AIRE ACONDICIONADO TIPO MINI SPLIT MODALIDAD INVERTER REFRIGERANTE R410 CAPACIDAD 24000 BTU?S VOLTAJE 249</t>
  </si>
  <si>
    <t>40101700-ENFRIAMIENTO. PARTIDA 3 AIRE ACONDICIONADO TIPO MINI SPLIT MODALIDAD INVERTER REFRIGERANTE R410 CAPACIDAD 36000 BTU?S VOLTAJE 249</t>
  </si>
  <si>
    <t>40101700-ENFRIAMIENTO. PARTIDA 3 AIRE ACONDICIONADO TIPO MINI SPLIT MODALIDAD INVERTER REFRIGERANTE R410 CAPACIDAD 36000 BTU?S VOLTAJE 250</t>
  </si>
  <si>
    <t>40101700-ENFRIAMIENTO. PARTIDA 3 AIRE ACONDICIONADO TIPO MINI SPLIT MODALIDAD INVERTER REFRIGERANTE R410 CAPACIDAD 36000 BTU?S VOLTAJE 251</t>
  </si>
  <si>
    <t>40101700-ENFRIAMIENTO. PARTIDA 3 AIRE ACONDICIONADO TIPO MINI SPLIT MODALIDAD INVERTER REFRIGERANTE R410 CAPACIDAD 36000 BTU?S VOLTAJE 252</t>
  </si>
  <si>
    <t>40101700-ENFRIAMIENTO. PARTIDA 3 AIRE ACONDICIONADO TIPO MINI SPLIT MODALIDAD INVERTER REFRIGERANTE R410 CAPACIDAD 36000 BTU?S VOLTAJE 253</t>
  </si>
  <si>
    <t>40101700-ENFRIAMIENTO. PARTIDA 3 AIRE ACONDICIONADO TIPO MINI SPLIT MODALIDAD INVERTER REFRIGERANTE R410 CAPACIDAD 36000 BTU?S VOLTAJE 254</t>
  </si>
  <si>
    <t>40101700-ENFRIAMIENTO. PARTIDA 3 AIRE ACONDICIONADO TIPO MINI SPLIT MODALIDAD INVERTER REFRIGERANTE R410 CAPACIDAD 36000 BTU?S VOLTAJE 255</t>
  </si>
  <si>
    <t>40101700-ENFRIAMIENTO. PARTIDA 3 AIRE ACONDICIONADO TIPO MINI SPLIT MODALIDAD INVERTER REFRIGERANTE R410 CAPACIDAD 36000 BTU?S VOLTAJE 256</t>
  </si>
  <si>
    <t>40101700-ENFRIAMIENTO. PARTIDA 3 AIRE ACONDICIONADO TIPO MINI SPLIT MODALIDAD INVERTER REFRIGERANTE R410 CAPACIDAD 36000 BTU?S VOLTAJE 257</t>
  </si>
  <si>
    <t>40101700-ENFRIAMIENTO. PARTIDA 3 AIRE ACONDICIONADO TIPO MINI SPLIT MODALIDAD INVERTER REFRIGERANTE R410 CAPACIDAD 36000 BTU?S VOLTAJE 258</t>
  </si>
  <si>
    <t>40101700-ENFRIAMIENTO. PARTIDA 3 AIRE ACONDICIONADO TIPO MINI SPLIT MODALIDAD INVERTER REFRIGERANTE R410 CAPACIDAD 36000 BTU?S VOLTAJE 259</t>
  </si>
  <si>
    <t>40101700-ENFRIAMIENTO. PARTIDA 3 AIRE ACONDICIONADO TIPO MINI SPLIT MODALIDAD INVERTER REFRIGERANTE R410 CAPACIDAD 36000 BTU?S VOLTAJE 260</t>
  </si>
  <si>
    <t>36306EFC-F25A-44F0-BBA2-33AA0B26CA93</t>
  </si>
  <si>
    <t>6I0436030348-EAA -039-2021</t>
  </si>
  <si>
    <t>6 I0436030348-EAA -042-2021</t>
  </si>
  <si>
    <t>6 I0436030348-EAA -043-2021</t>
  </si>
  <si>
    <t>6 I0436030348-EAA -044-2021</t>
  </si>
  <si>
    <t>6 I0436030348-EAA -046-2021</t>
  </si>
  <si>
    <t>6I0436030348-EAA -050-2021</t>
  </si>
  <si>
    <t>BALANZA ANALÍTICA  CAP. 220GR. 0.1MG. VE210</t>
  </si>
  <si>
    <t>AGITADOR CON PLATO CALENTAMIE ANÁLOGO CSCIENTIFIC</t>
  </si>
  <si>
    <t>MICROSCOPIO BINOCULAR BIOLÓGICO MOD. VE B3</t>
  </si>
  <si>
    <t>MICROSCOPIO ESTEREOSCOPICO BINOCULAR VE SO</t>
  </si>
  <si>
    <t>AGITADOR MAGNETICO CON PLACA DE CALENTAMIENTO, MOD. H550-PRO.</t>
  </si>
  <si>
    <t>CENTRIFUGA CLÍNICA CONTROL DIGITAL 4000 RPM</t>
  </si>
  <si>
    <t>CENTRIFUGA PARA TUBOS DE 6 X 15 ML</t>
  </si>
  <si>
    <t>MEDIDOR DE PH/ MV DE MESA CON RESOLUCIÓN DE 0.01 MARCA HANNA</t>
  </si>
  <si>
    <t>APARATO DE EXTRACCIÓN SOXHELER COMPLETO CAP. 40 MM 250 ML</t>
  </si>
  <si>
    <t>TERMO BAÑO INOX. 30 X 15X15 DIGITAL 95 FELISA</t>
  </si>
  <si>
    <t>DESECADOR DE VIDRIO 200 MM CON TAPA DE BOTÓN</t>
  </si>
  <si>
    <t>CAMPANA PARA EXTRACCIÓN DE GASES 120 CM MOD FH 1200 A</t>
  </si>
  <si>
    <t>AGITADOR MACNETICO CERAMICO 120V. MOD. JK-PMS-S</t>
  </si>
  <si>
    <t>REFRIGERADOR VERTICAL DE 17 PIES PARA LABORATORIO ACERO INOX. ESMALTADO CON 1 PUERTA DE CRISTAL</t>
  </si>
  <si>
    <t>VORTEX0 A 3,400 RPM CON COPA PARA TUBOS 120 V</t>
  </si>
  <si>
    <t>HORNO DE SECADO. MODELO 9023 ESCOSHEL</t>
  </si>
  <si>
    <t>APARATO DE FILTRACIÓN VIDRIO WHEATON</t>
  </si>
  <si>
    <t>BASE PARA BALANZA ANALÍTICA. MODELO VE- TABLE VELAB</t>
  </si>
  <si>
    <t>REGADERA CON LAVAOJOS DE GALVANIZADO. MODELO CVQ 110C</t>
  </si>
  <si>
    <t>ESTANTES PARAMATERIAL DE CRISTALERIA</t>
  </si>
  <si>
    <t>ESTANTES PARA REACTIVOS</t>
  </si>
  <si>
    <t>GABINETES PARA GUARDAR MATERIAL Y COLOCAR EQUIPO Y CRISTALERÍA</t>
  </si>
  <si>
    <t xml:space="preserve">AUTO CLAVE PORTATIL DE 24 LTS </t>
  </si>
  <si>
    <t>PRECIO UNITARIO</t>
  </si>
  <si>
    <t>A2171</t>
  </si>
  <si>
    <t>A62B7678-96F1-4E3F-86D9-ADC16782C605</t>
  </si>
  <si>
    <t>PARTIDA 1 PUPITRE ESCOLAR MODELO SEP ASIENTO Y RESPALDO SEPARADOS EN POLIPROPILENO PALETA DE MDF A 12 MM CANTOS AL NATURAL</t>
  </si>
  <si>
    <t>36306EFC-F25A-44F0-BBA2-33AA0B26CA94</t>
  </si>
  <si>
    <t>EQUIPO DE LABORATORIO</t>
  </si>
  <si>
    <t>6 I0436030348-EAA -01-2020</t>
  </si>
  <si>
    <t>6 I0436030348-EAA -02-2020</t>
  </si>
  <si>
    <t>6 I0436030348-EAA -013-2021</t>
  </si>
  <si>
    <t>6 I0436030348-EAA -014-2021</t>
  </si>
  <si>
    <t>6I0436030348-EAA -016-2021</t>
  </si>
  <si>
    <t>6I0436030348-EAA -017-2021</t>
  </si>
  <si>
    <t>6 I0436030348-EAA -026-2021</t>
  </si>
  <si>
    <t>24 I0436030348-EAA -028-2021</t>
  </si>
  <si>
    <t>6 I0436030348-EAA -029-2021</t>
  </si>
  <si>
    <t>6I0436030348-EAA -031-2021</t>
  </si>
  <si>
    <t>6 I0436030348-EAA -032-2021</t>
  </si>
  <si>
    <t>6I0436030348-EAA -034-2021</t>
  </si>
  <si>
    <t>6 I0436030348-EAA -035-2021</t>
  </si>
  <si>
    <t>6 I0436030348-EAA -038-2021</t>
  </si>
  <si>
    <t>6I0436030348-EAA -040-2021</t>
  </si>
  <si>
    <t>6I0436030348-EAA -041-2021</t>
  </si>
  <si>
    <t>6 I0436030348-EAA -045-2021</t>
  </si>
  <si>
    <t>6I0436030348-EAA -047-2021</t>
  </si>
  <si>
    <t>6 I0436030348-EAA -048-2021</t>
  </si>
  <si>
    <t>6 I04360303047-EAA -049-2021</t>
  </si>
  <si>
    <t>6I0436030348-EAA -051-2021</t>
  </si>
  <si>
    <t>6I0436030348-EAA -052-2021</t>
  </si>
  <si>
    <t>6I0436030348-EAA -053-2021</t>
  </si>
  <si>
    <t>6I0436030348-EAA -054-2021</t>
  </si>
  <si>
    <t>6I0436030348-EAA -055-2021</t>
  </si>
  <si>
    <t>6I0436030348-EAA -056-2021</t>
  </si>
  <si>
    <t>6I0436030348-EAA -057-2021</t>
  </si>
  <si>
    <t>6I0436030348-EAA -058-2021</t>
  </si>
  <si>
    <t>6I0436030348-EAA -059-2021</t>
  </si>
  <si>
    <t>6I0436030348-EAA -060-2021</t>
  </si>
  <si>
    <t>6I0436030348-EAA -061-2021</t>
  </si>
  <si>
    <t>6I0436030348-EAA -062-2021</t>
  </si>
  <si>
    <t>6I0436030348-EAA -063-2021</t>
  </si>
  <si>
    <t>6I0436030348-EAA -064-2021</t>
  </si>
  <si>
    <t>6I0436030348-EAA -065-2021</t>
  </si>
  <si>
    <t>6I0436030348-EAA -066-2021</t>
  </si>
  <si>
    <t>6I0436030348-EAA -067-2021</t>
  </si>
  <si>
    <t>6I0436030348-EAA -068-2021</t>
  </si>
  <si>
    <t>6I0436030348-EAA -069-2021</t>
  </si>
  <si>
    <t>6I0436030348-EAA -070-2021</t>
  </si>
  <si>
    <t>6I0436030348-EAA -071-2021</t>
  </si>
  <si>
    <t>6I0436030348-EAA -072-2021</t>
  </si>
  <si>
    <t>6I0436030348-EAA -073-2021</t>
  </si>
  <si>
    <t>6I0436030348-EAA -074-2021</t>
  </si>
  <si>
    <t>6I0436030348-EAA -075-2021</t>
  </si>
  <si>
    <t>6I0436030348-EAA -076-2021</t>
  </si>
  <si>
    <t>973C6B1F-5FB2-4709-8EC2-D1479AD064AB</t>
  </si>
  <si>
    <t>BOMBA ASPERSOA SR420 STIHL LIQUIDOS</t>
  </si>
  <si>
    <t>6I0436030348-EAA -077-2021</t>
  </si>
  <si>
    <t>Recursos Materiales y Servicios Generales</t>
  </si>
  <si>
    <t>152EDCBF-FE2D-47A3-BD78-3A7404B90D75</t>
  </si>
  <si>
    <t>COSTCO DE MEXICO SA DE CV</t>
  </si>
  <si>
    <t>SMART TV 120 HZ 75UN800PUB LG 75" 4K ULTRA HD</t>
  </si>
  <si>
    <t>6I0436030348-EAA -078-2021</t>
  </si>
  <si>
    <t>BC927E1C-C888-493D-8B51-3C4DC5C0A5BD</t>
  </si>
  <si>
    <t>SERVICIOS INTEGRALES Y PROFESIONALES REINE SA DE CV</t>
  </si>
  <si>
    <t>ALL- IN- ONE 23.8", INTEL CORE I7-1165G7 4.70GHZ TURBO, 16 GB,1 TB + 256GB SSD, WINDOWS 10</t>
  </si>
  <si>
    <t>MULTIFUNCIONAL LASERJET PO M425DW, BLANCO Y NEGRO LASES, INALAMBRICO, PRINT</t>
  </si>
  <si>
    <t>LAPTOP CORE I7 10610U 16GB 256GB SSD W10P</t>
  </si>
  <si>
    <t>Total</t>
  </si>
  <si>
    <t>6I0436030348-EAA -079-2021</t>
  </si>
  <si>
    <t>6I0436030348-EAA -080-2021</t>
  </si>
  <si>
    <t>6I0436030348-EAA -081-2021</t>
  </si>
  <si>
    <t>E38A2695E3B54BA587DEFD9DDDCCF5CA</t>
  </si>
  <si>
    <t>RUTH GARCIA AGUILAR</t>
  </si>
  <si>
    <t>DISTRIBUIDORA LIVERPOOL S. A. DE C. V.</t>
  </si>
  <si>
    <t>IMPRESORA HP NEVER 100W CON WIFI BLANCA Y GRIS 110 V NUMERO DE SERIE CNBRM93235</t>
  </si>
  <si>
    <t>CBBRM93235</t>
  </si>
  <si>
    <t>ING. JESUS MERINO CULEBRO</t>
  </si>
  <si>
    <t>AUX. DE RECURSOS FINANCIEROS</t>
  </si>
  <si>
    <t>BIOL. EDER ZARAGOZA VILLELA</t>
  </si>
  <si>
    <t>DOCENTE</t>
  </si>
  <si>
    <t>401914DD-ED5D-4738-8CF8/2CE60D3492A8</t>
  </si>
  <si>
    <t>230E553EC5C645AA9B455907AF9923D8</t>
  </si>
  <si>
    <t>STREMVOX PROYECTOR A 4300 S SECC 628 N1115481351 PB202201040026 W2C1A12110SF6400ZB-PT</t>
  </si>
  <si>
    <t>TABLET SAMSUNG S8 128GB GRIS</t>
  </si>
  <si>
    <t>6I0436030348-EAA -079-2022</t>
  </si>
  <si>
    <t>6I0436030348-EAA -080-2023</t>
  </si>
  <si>
    <t>6I0436030348-EAA -081-2024</t>
  </si>
  <si>
    <t>6I0436030348-EAA -082-2025</t>
  </si>
  <si>
    <t>MAN. HECTOR GARCIA MAGAÑA</t>
  </si>
  <si>
    <t>LAPTOP ASUS F515 JA-CI58G1T-H1-15.6 COREIS 1035G18GB1TB WIN 10 HOME</t>
  </si>
  <si>
    <t>M6MOCX19P662255</t>
  </si>
  <si>
    <t>TABLET SAMSUNG GALAXY TAB 10.5"3GB,32GB,GRIS</t>
  </si>
  <si>
    <t>54864329-BBA141AD-92C43CBE0B9252C2</t>
  </si>
  <si>
    <t>54864329-BBA141AD-92C43CBE0B9252C3</t>
  </si>
  <si>
    <t>INV/2022/0495</t>
  </si>
  <si>
    <t>COFE25-E04B-4F4D-ABA3FDA5E62C</t>
  </si>
  <si>
    <t>LAPTOP DELL INSPIRON 15-3511 15.6  INTEL CORE I5 1135G7 DISCO DURO 1TB+ 256GB SSD RAM 8 GB WINDOWS 11 HOME COLOR PLATA</t>
  </si>
  <si>
    <t>MAN. SANTA INES RUIZ CARREON</t>
  </si>
  <si>
    <t>6I0436030348-EAA -083-2026</t>
  </si>
  <si>
    <t>JEFE DE DEPTO DE RECURSOS MATERIALES Y SERVICIOS GENERALES</t>
  </si>
  <si>
    <t>REALIZO</t>
  </si>
  <si>
    <t>MTRO. ISAURO MORA ANDRADE</t>
  </si>
  <si>
    <t>SUBDIRECTOR ADMINISTRATIVO</t>
  </si>
  <si>
    <t>SUPERVISO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</si>
</sst>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dd/mm/yyyy;@"/>
    <numFmt numFmtId="166" formatCode="&quot;$&quot;#,##0.00"/>
    <numFmt numFmtId="167" formatCode="dd\-mm\-yy;@"/>
    <numFmt numFmtId="168" formatCode="_(* #,##0.00_);_(* \(#,##0.00\);_(* &quot;-&quot;??_);_(@_)"/>
    <numFmt numFmtId="169" formatCode="_-[$$-80A]* #,##0.00_-;\-[$$-80A]* #,##0.00_-;_-[$$-80A]* &quot;-&quot;??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u/>
      <sz val="10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8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3" fillId="0" borderId="0"/>
    <xf numFmtId="44" fontId="3" fillId="0" borderId="0" applyFont="0" applyFill="0" applyBorder="0" applyAlignment="0" applyProtection="0"/>
    <xf numFmtId="164" fontId="1" fillId="0" borderId="0"/>
    <xf numFmtId="164" fontId="3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</cellStyleXfs>
  <cellXfs count="427">
    <xf numFmtId="0" fontId="0" fillId="0" borderId="0" xfId="0"/>
    <xf numFmtId="44" fontId="0" fillId="0" borderId="0" xfId="0" applyNumberFormat="1"/>
    <xf numFmtId="0" fontId="9" fillId="0" borderId="1" xfId="0" applyFont="1" applyBorder="1" applyAlignment="1">
      <alignment horizontal="center"/>
    </xf>
    <xf numFmtId="0" fontId="8" fillId="0" borderId="1" xfId="4" applyNumberFormat="1" applyFont="1" applyFill="1" applyBorder="1" applyAlignment="1">
      <alignment horizontal="center" vertical="center" wrapText="1"/>
    </xf>
    <xf numFmtId="0" fontId="8" fillId="0" borderId="1" xfId="3" applyNumberFormat="1" applyFont="1" applyBorder="1" applyAlignment="1">
      <alignment horizontal="center" vertical="center"/>
    </xf>
    <xf numFmtId="0" fontId="8" fillId="0" borderId="1" xfId="3" applyNumberFormat="1" applyFont="1" applyBorder="1" applyAlignment="1">
      <alignment horizontal="center" vertical="center" wrapText="1"/>
    </xf>
    <xf numFmtId="166" fontId="0" fillId="0" borderId="0" xfId="0" applyNumberFormat="1"/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4" fontId="8" fillId="0" borderId="1" xfId="4" applyFont="1" applyFill="1" applyBorder="1" applyAlignment="1">
      <alignment horizontal="center" vertical="center" wrapText="1"/>
    </xf>
    <xf numFmtId="15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44" fontId="13" fillId="2" borderId="1" xfId="2" applyFont="1" applyFill="1" applyBorder="1" applyAlignment="1">
      <alignment horizontal="left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wrapText="1"/>
    </xf>
    <xf numFmtId="44" fontId="13" fillId="2" borderId="1" xfId="2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wrapText="1"/>
    </xf>
    <xf numFmtId="44" fontId="13" fillId="2" borderId="1" xfId="2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left" wrapText="1"/>
    </xf>
    <xf numFmtId="0" fontId="9" fillId="2" borderId="1" xfId="0" applyFont="1" applyFill="1" applyBorder="1"/>
    <xf numFmtId="44" fontId="13" fillId="2" borderId="1" xfId="2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wrapText="1"/>
    </xf>
    <xf numFmtId="44" fontId="3" fillId="2" borderId="1" xfId="2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center"/>
    </xf>
    <xf numFmtId="44" fontId="3" fillId="2" borderId="1" xfId="2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12" fillId="0" borderId="0" xfId="0" applyFont="1"/>
    <xf numFmtId="164" fontId="14" fillId="0" borderId="1" xfId="3" applyFont="1" applyBorder="1" applyAlignment="1">
      <alignment horizontal="center" vertical="center" wrapText="1"/>
    </xf>
    <xf numFmtId="164" fontId="14" fillId="2" borderId="1" xfId="3" applyFont="1" applyFill="1" applyBorder="1" applyAlignment="1">
      <alignment horizontal="center" vertical="center" wrapText="1"/>
    </xf>
    <xf numFmtId="167" fontId="14" fillId="0" borderId="1" xfId="3" applyNumberFormat="1" applyFont="1" applyBorder="1" applyAlignment="1">
      <alignment horizontal="center" vertical="center" wrapText="1"/>
    </xf>
    <xf numFmtId="49" fontId="14" fillId="0" borderId="1" xfId="3" applyNumberFormat="1" applyFont="1" applyBorder="1" applyAlignment="1">
      <alignment horizontal="center" vertical="center" wrapText="1"/>
    </xf>
    <xf numFmtId="4" fontId="14" fillId="0" borderId="1" xfId="4" applyNumberFormat="1" applyFont="1" applyFill="1" applyBorder="1" applyAlignment="1">
      <alignment horizontal="center" vertical="center" wrapText="1"/>
    </xf>
    <xf numFmtId="164" fontId="14" fillId="0" borderId="1" xfId="3" applyFont="1" applyBorder="1" applyAlignment="1">
      <alignment horizontal="center" vertical="center"/>
    </xf>
    <xf numFmtId="164" fontId="14" fillId="0" borderId="5" xfId="3" applyFont="1" applyBorder="1" applyAlignment="1">
      <alignment horizontal="center" vertical="center"/>
    </xf>
    <xf numFmtId="164" fontId="14" fillId="0" borderId="3" xfId="3" applyFont="1" applyBorder="1" applyAlignment="1">
      <alignment horizontal="center" vertical="center" wrapText="1"/>
    </xf>
    <xf numFmtId="164" fontId="14" fillId="2" borderId="1" xfId="3" applyFont="1" applyFill="1" applyBorder="1" applyAlignment="1">
      <alignment horizontal="center" vertical="top" wrapText="1"/>
    </xf>
    <xf numFmtId="164" fontId="15" fillId="2" borderId="1" xfId="3" applyFont="1" applyFill="1" applyBorder="1" applyAlignment="1">
      <alignment horizontal="left" vertical="center" wrapText="1"/>
    </xf>
    <xf numFmtId="164" fontId="15" fillId="2" borderId="1" xfId="3" applyFont="1" applyFill="1" applyBorder="1" applyAlignment="1">
      <alignment horizontal="center" vertical="center" wrapText="1"/>
    </xf>
    <xf numFmtId="165" fontId="15" fillId="2" borderId="1" xfId="3" applyNumberFormat="1" applyFont="1" applyFill="1" applyBorder="1" applyAlignment="1">
      <alignment horizontal="center" vertical="center" wrapText="1"/>
    </xf>
    <xf numFmtId="0" fontId="15" fillId="2" borderId="1" xfId="3" applyNumberFormat="1" applyFont="1" applyFill="1" applyBorder="1" applyAlignment="1">
      <alignment horizontal="center" vertical="center"/>
    </xf>
    <xf numFmtId="0" fontId="15" fillId="2" borderId="1" xfId="3" applyNumberFormat="1" applyFont="1" applyFill="1" applyBorder="1" applyAlignment="1">
      <alignment horizontal="center" vertical="center" wrapText="1"/>
    </xf>
    <xf numFmtId="44" fontId="15" fillId="2" borderId="1" xfId="2" applyFont="1" applyFill="1" applyBorder="1" applyAlignment="1">
      <alignment horizontal="center" vertical="center" wrapText="1"/>
    </xf>
    <xf numFmtId="164" fontId="15" fillId="2" borderId="1" xfId="3" applyFont="1" applyFill="1" applyBorder="1" applyAlignment="1">
      <alignment wrapText="1"/>
    </xf>
    <xf numFmtId="164" fontId="15" fillId="2" borderId="5" xfId="3" applyFont="1" applyFill="1" applyBorder="1" applyAlignment="1">
      <alignment wrapText="1"/>
    </xf>
    <xf numFmtId="0" fontId="14" fillId="2" borderId="1" xfId="3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right" vertical="top" wrapText="1"/>
    </xf>
    <xf numFmtId="165" fontId="15" fillId="2" borderId="1" xfId="3" applyNumberFormat="1" applyFont="1" applyFill="1" applyBorder="1" applyAlignment="1">
      <alignment horizontal="center" vertical="center"/>
    </xf>
    <xf numFmtId="44" fontId="15" fillId="2" borderId="1" xfId="2" applyFont="1" applyFill="1" applyBorder="1" applyAlignment="1">
      <alignment horizontal="center" vertical="center"/>
    </xf>
    <xf numFmtId="164" fontId="14" fillId="2" borderId="1" xfId="3" applyFont="1" applyFill="1" applyBorder="1" applyAlignment="1">
      <alignment horizontal="right" vertical="center" wrapText="1"/>
    </xf>
    <xf numFmtId="164" fontId="15" fillId="2" borderId="1" xfId="3" applyFont="1" applyFill="1" applyBorder="1" applyAlignment="1">
      <alignment vertical="top" wrapText="1"/>
    </xf>
    <xf numFmtId="164" fontId="15" fillId="2" borderId="5" xfId="3" applyFont="1" applyFill="1" applyBorder="1" applyAlignment="1">
      <alignment vertical="center" wrapText="1"/>
    </xf>
    <xf numFmtId="164" fontId="14" fillId="2" borderId="1" xfId="3" applyFont="1" applyFill="1" applyBorder="1" applyAlignment="1">
      <alignment horizontal="right" vertical="top" wrapText="1"/>
    </xf>
    <xf numFmtId="164" fontId="15" fillId="2" borderId="1" xfId="3" applyFont="1" applyFill="1" applyBorder="1" applyAlignment="1">
      <alignment horizontal="center" vertical="center"/>
    </xf>
    <xf numFmtId="164" fontId="15" fillId="2" borderId="1" xfId="3" applyFont="1" applyFill="1" applyBorder="1" applyAlignment="1">
      <alignment horizontal="center"/>
    </xf>
    <xf numFmtId="165" fontId="15" fillId="2" borderId="1" xfId="3" applyNumberFormat="1" applyFont="1" applyFill="1" applyBorder="1" applyAlignment="1">
      <alignment horizontal="center"/>
    </xf>
    <xf numFmtId="0" fontId="15" fillId="2" borderId="1" xfId="3" applyNumberFormat="1" applyFont="1" applyFill="1" applyBorder="1" applyAlignment="1">
      <alignment horizontal="center"/>
    </xf>
    <xf numFmtId="44" fontId="15" fillId="2" borderId="1" xfId="2" applyFont="1" applyFill="1" applyBorder="1"/>
    <xf numFmtId="44" fontId="15" fillId="2" borderId="1" xfId="2" applyFont="1" applyFill="1" applyBorder="1" applyAlignment="1">
      <alignment horizontal="right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65" fontId="15" fillId="2" borderId="1" xfId="0" applyNumberFormat="1" applyFont="1" applyFill="1" applyBorder="1"/>
    <xf numFmtId="0" fontId="15" fillId="2" borderId="2" xfId="0" applyFont="1" applyFill="1" applyBorder="1"/>
    <xf numFmtId="0" fontId="15" fillId="2" borderId="5" xfId="0" applyFont="1" applyFill="1" applyBorder="1" applyAlignment="1">
      <alignment horizontal="center" vertical="center" wrapText="1"/>
    </xf>
    <xf numFmtId="0" fontId="16" fillId="0" borderId="1" xfId="0" applyFont="1" applyBorder="1"/>
    <xf numFmtId="164" fontId="14" fillId="2" borderId="1" xfId="3" applyFont="1" applyFill="1" applyBorder="1" applyAlignment="1">
      <alignment horizontal="right" vertical="top"/>
    </xf>
    <xf numFmtId="44" fontId="15" fillId="2" borderId="1" xfId="2" applyFont="1" applyFill="1" applyBorder="1" applyAlignment="1">
      <alignment vertical="center"/>
    </xf>
    <xf numFmtId="164" fontId="15" fillId="2" borderId="1" xfId="3" applyFont="1" applyFill="1" applyBorder="1" applyAlignment="1">
      <alignment vertical="center" wrapText="1"/>
    </xf>
    <xf numFmtId="164" fontId="15" fillId="2" borderId="6" xfId="3" applyFont="1" applyFill="1" applyBorder="1" applyAlignment="1">
      <alignment vertical="center" wrapText="1"/>
    </xf>
    <xf numFmtId="164" fontId="15" fillId="2" borderId="6" xfId="3" applyFont="1" applyFill="1" applyBorder="1" applyAlignment="1">
      <alignment wrapText="1"/>
    </xf>
    <xf numFmtId="164" fontId="15" fillId="2" borderId="6" xfId="3" applyFont="1" applyFill="1" applyBorder="1" applyAlignment="1">
      <alignment horizontal="center" vertical="center" wrapText="1"/>
    </xf>
    <xf numFmtId="164" fontId="15" fillId="2" borderId="7" xfId="3" applyFont="1" applyFill="1" applyBorder="1" applyAlignment="1">
      <alignment horizontal="center" vertical="center" wrapText="1"/>
    </xf>
    <xf numFmtId="164" fontId="15" fillId="2" borderId="5" xfId="3" applyFont="1" applyFill="1" applyBorder="1" applyAlignment="1">
      <alignment horizontal="center" vertical="center" wrapText="1"/>
    </xf>
    <xf numFmtId="164" fontId="15" fillId="2" borderId="1" xfId="3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165" fontId="15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wrapText="1"/>
    </xf>
    <xf numFmtId="0" fontId="15" fillId="2" borderId="5" xfId="0" applyFont="1" applyFill="1" applyBorder="1" applyAlignment="1">
      <alignment wrapText="1"/>
    </xf>
    <xf numFmtId="164" fontId="15" fillId="2" borderId="1" xfId="3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/>
    <xf numFmtId="0" fontId="15" fillId="2" borderId="1" xfId="0" applyFont="1" applyFill="1" applyBorder="1" applyAlignment="1">
      <alignment horizontal="center" wrapText="1"/>
    </xf>
    <xf numFmtId="0" fontId="8" fillId="2" borderId="1" xfId="3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/>
    </xf>
    <xf numFmtId="0" fontId="8" fillId="2" borderId="1" xfId="3" applyNumberFormat="1" applyFont="1" applyFill="1" applyBorder="1" applyAlignment="1">
      <alignment horizontal="center" wrapText="1"/>
    </xf>
    <xf numFmtId="0" fontId="3" fillId="2" borderId="1" xfId="3" applyNumberFormat="1" applyFill="1" applyBorder="1" applyAlignment="1">
      <alignment horizontal="center" vertical="center" wrapText="1"/>
    </xf>
    <xf numFmtId="14" fontId="3" fillId="2" borderId="1" xfId="3" applyNumberFormat="1" applyFill="1" applyBorder="1" applyAlignment="1">
      <alignment horizontal="center" vertical="center" wrapText="1"/>
    </xf>
    <xf numFmtId="166" fontId="3" fillId="2" borderId="1" xfId="4" applyNumberFormat="1" applyFont="1" applyFill="1" applyBorder="1" applyAlignment="1">
      <alignment horizontal="center" vertical="center"/>
    </xf>
    <xf numFmtId="0" fontId="3" fillId="2" borderId="1" xfId="3" applyNumberForma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center" wrapText="1"/>
    </xf>
    <xf numFmtId="0" fontId="3" fillId="2" borderId="1" xfId="3" applyNumberFormat="1" applyFill="1" applyBorder="1" applyAlignment="1">
      <alignment horizontal="left" vertical="center" wrapText="1"/>
    </xf>
    <xf numFmtId="0" fontId="17" fillId="2" borderId="1" xfId="3" applyNumberFormat="1" applyFont="1" applyFill="1" applyBorder="1" applyAlignment="1">
      <alignment horizontal="center" vertical="center" wrapText="1"/>
    </xf>
    <xf numFmtId="0" fontId="3" fillId="2" borderId="1" xfId="3" applyNumberFormat="1" applyFill="1" applyBorder="1" applyAlignment="1">
      <alignment horizontal="center" vertical="center"/>
    </xf>
    <xf numFmtId="166" fontId="3" fillId="2" borderId="1" xfId="4" applyNumberFormat="1" applyFont="1" applyFill="1" applyBorder="1" applyAlignment="1">
      <alignment horizontal="center" vertical="center" wrapText="1"/>
    </xf>
    <xf numFmtId="0" fontId="3" fillId="2" borderId="1" xfId="3" applyNumberFormat="1" applyFill="1" applyBorder="1" applyAlignment="1">
      <alignment wrapText="1"/>
    </xf>
    <xf numFmtId="8" fontId="3" fillId="2" borderId="1" xfId="3" applyNumberFormat="1" applyFill="1" applyBorder="1" applyAlignment="1">
      <alignment horizontal="center" vertical="center" wrapText="1"/>
    </xf>
    <xf numFmtId="0" fontId="8" fillId="2" borderId="1" xfId="3" applyNumberFormat="1" applyFont="1" applyFill="1" applyBorder="1" applyAlignment="1">
      <alignment horizontal="center" vertical="center"/>
    </xf>
    <xf numFmtId="165" fontId="3" fillId="2" borderId="1" xfId="3" applyNumberFormat="1" applyFill="1" applyBorder="1" applyAlignment="1">
      <alignment horizontal="center" vertical="center" wrapText="1"/>
    </xf>
    <xf numFmtId="168" fontId="0" fillId="0" borderId="0" xfId="0" applyNumberFormat="1"/>
    <xf numFmtId="164" fontId="9" fillId="0" borderId="1" xfId="7" applyFont="1" applyBorder="1" applyAlignment="1">
      <alignment horizontal="center" vertical="center" wrapText="1"/>
    </xf>
    <xf numFmtId="0" fontId="8" fillId="0" borderId="2" xfId="3" applyNumberFormat="1" applyFont="1" applyBorder="1" applyAlignment="1">
      <alignment horizontal="center" vertical="center" wrapText="1"/>
    </xf>
    <xf numFmtId="49" fontId="13" fillId="0" borderId="1" xfId="1" applyNumberFormat="1" applyFont="1" applyBorder="1" applyAlignment="1">
      <alignment horizontal="center" vertical="center"/>
    </xf>
    <xf numFmtId="0" fontId="3" fillId="2" borderId="2" xfId="3" applyNumberFormat="1" applyFill="1" applyBorder="1" applyAlignment="1">
      <alignment horizontal="center" vertical="center" wrapText="1"/>
    </xf>
    <xf numFmtId="0" fontId="3" fillId="2" borderId="2" xfId="3" applyNumberFormat="1" applyFill="1" applyBorder="1" applyAlignment="1">
      <alignment horizontal="left" vertical="center" wrapText="1"/>
    </xf>
    <xf numFmtId="164" fontId="11" fillId="0" borderId="1" xfId="7" applyFont="1" applyBorder="1"/>
    <xf numFmtId="0" fontId="3" fillId="2" borderId="0" xfId="3" applyNumberFormat="1" applyFill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/>
    </xf>
    <xf numFmtId="0" fontId="3" fillId="0" borderId="2" xfId="3" applyNumberFormat="1" applyBorder="1" applyAlignment="1">
      <alignment horizontal="left" vertical="center" wrapText="1"/>
    </xf>
    <xf numFmtId="0" fontId="3" fillId="0" borderId="1" xfId="3" applyNumberFormat="1" applyBorder="1" applyAlignment="1">
      <alignment horizontal="center" vertical="center" wrapText="1"/>
    </xf>
    <xf numFmtId="0" fontId="8" fillId="0" borderId="1" xfId="3" applyNumberFormat="1" applyFont="1" applyBorder="1" applyAlignment="1">
      <alignment vertical="center" wrapText="1"/>
    </xf>
    <xf numFmtId="166" fontId="3" fillId="0" borderId="1" xfId="4" applyNumberFormat="1" applyFont="1" applyFill="1" applyBorder="1" applyAlignment="1">
      <alignment horizontal="center" vertical="center" wrapText="1"/>
    </xf>
    <xf numFmtId="0" fontId="3" fillId="0" borderId="1" xfId="3" applyNumberFormat="1" applyBorder="1" applyAlignment="1">
      <alignment horizontal="center" vertical="center"/>
    </xf>
    <xf numFmtId="14" fontId="3" fillId="0" borderId="1" xfId="3" applyNumberFormat="1" applyBorder="1" applyAlignment="1">
      <alignment horizontal="center" vertical="center" wrapText="1"/>
    </xf>
    <xf numFmtId="0" fontId="3" fillId="0" borderId="1" xfId="3" applyNumberFormat="1" applyBorder="1" applyAlignment="1">
      <alignment wrapText="1"/>
    </xf>
    <xf numFmtId="164" fontId="13" fillId="0" borderId="1" xfId="7" applyFont="1" applyBorder="1" applyAlignment="1">
      <alignment horizontal="center" vertical="center"/>
    </xf>
    <xf numFmtId="164" fontId="9" fillId="0" borderId="1" xfId="10" applyFont="1" applyBorder="1" applyAlignment="1">
      <alignment horizontal="center" vertical="center" wrapText="1"/>
    </xf>
    <xf numFmtId="0" fontId="3" fillId="0" borderId="2" xfId="3" applyNumberFormat="1" applyBorder="1" applyAlignment="1">
      <alignment horizontal="center" vertical="center" wrapText="1"/>
    </xf>
    <xf numFmtId="44" fontId="3" fillId="0" borderId="1" xfId="4" applyFont="1" applyFill="1" applyBorder="1" applyAlignment="1">
      <alignment horizontal="center" vertical="center"/>
    </xf>
    <xf numFmtId="49" fontId="3" fillId="0" borderId="1" xfId="3" applyNumberFormat="1" applyBorder="1" applyAlignment="1">
      <alignment horizontal="center" vertical="center" wrapText="1"/>
    </xf>
    <xf numFmtId="0" fontId="3" fillId="0" borderId="1" xfId="3" applyNumberFormat="1" applyBorder="1" applyAlignment="1">
      <alignment vertical="center" wrapText="1"/>
    </xf>
    <xf numFmtId="164" fontId="13" fillId="0" borderId="1" xfId="10" applyFont="1" applyBorder="1" applyAlignment="1">
      <alignment vertical="center"/>
    </xf>
    <xf numFmtId="164" fontId="13" fillId="0" borderId="1" xfId="10" applyFont="1" applyBorder="1" applyAlignment="1">
      <alignment horizontal="center" vertical="center"/>
    </xf>
    <xf numFmtId="49" fontId="13" fillId="0" borderId="6" xfId="1" applyNumberFormat="1" applyFont="1" applyFill="1" applyBorder="1" applyAlignment="1">
      <alignment horizontal="center" vertical="center"/>
    </xf>
    <xf numFmtId="0" fontId="3" fillId="0" borderId="6" xfId="3" applyNumberFormat="1" applyBorder="1" applyAlignment="1">
      <alignment horizontal="center" vertical="center" wrapText="1"/>
    </xf>
    <xf numFmtId="164" fontId="13" fillId="0" borderId="6" xfId="10" applyFont="1" applyBorder="1" applyAlignment="1">
      <alignment vertical="center"/>
    </xf>
    <xf numFmtId="164" fontId="13" fillId="0" borderId="6" xfId="10" applyFont="1" applyBorder="1" applyAlignment="1">
      <alignment horizontal="center" vertical="center"/>
    </xf>
    <xf numFmtId="0" fontId="8" fillId="0" borderId="6" xfId="3" applyNumberFormat="1" applyFont="1" applyBorder="1" applyAlignment="1">
      <alignment horizontal="center" vertical="center" wrapText="1"/>
    </xf>
    <xf numFmtId="44" fontId="3" fillId="0" borderId="6" xfId="4" applyFont="1" applyFill="1" applyBorder="1" applyAlignment="1">
      <alignment horizontal="center" vertical="center"/>
    </xf>
    <xf numFmtId="14" fontId="3" fillId="0" borderId="6" xfId="3" applyNumberFormat="1" applyBorder="1" applyAlignment="1">
      <alignment horizontal="center" vertical="center" wrapText="1"/>
    </xf>
    <xf numFmtId="0" fontId="3" fillId="0" borderId="6" xfId="3" applyNumberFormat="1" applyBorder="1" applyAlignment="1">
      <alignment vertical="center" wrapText="1"/>
    </xf>
    <xf numFmtId="49" fontId="3" fillId="0" borderId="1" xfId="4" applyNumberFormat="1" applyFont="1" applyFill="1" applyBorder="1" applyAlignment="1">
      <alignment horizontal="center" vertical="center"/>
    </xf>
    <xf numFmtId="1" fontId="3" fillId="0" borderId="1" xfId="3" applyNumberForma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8" fillId="0" borderId="1" xfId="4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14" fontId="19" fillId="0" borderId="6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vertical="center"/>
    </xf>
    <xf numFmtId="0" fontId="19" fillId="0" borderId="6" xfId="0" applyFont="1" applyBorder="1" applyAlignment="1">
      <alignment horizontal="left" vertical="center"/>
    </xf>
    <xf numFmtId="1" fontId="19" fillId="0" borderId="6" xfId="0" applyNumberFormat="1" applyFont="1" applyBorder="1" applyAlignment="1">
      <alignment horizontal="center" vertical="center"/>
    </xf>
    <xf numFmtId="168" fontId="19" fillId="0" borderId="6" xfId="0" applyNumberFormat="1" applyFont="1" applyBorder="1" applyAlignment="1">
      <alignment vertical="center"/>
    </xf>
    <xf numFmtId="14" fontId="19" fillId="0" borderId="8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vertical="center"/>
    </xf>
    <xf numFmtId="0" fontId="19" fillId="0" borderId="8" xfId="0" applyFont="1" applyBorder="1" applyAlignment="1">
      <alignment horizontal="left" vertical="center"/>
    </xf>
    <xf numFmtId="1" fontId="19" fillId="0" borderId="8" xfId="0" applyNumberFormat="1" applyFont="1" applyBorder="1" applyAlignment="1">
      <alignment horizontal="center" vertical="center"/>
    </xf>
    <xf numFmtId="168" fontId="19" fillId="0" borderId="8" xfId="0" applyNumberFormat="1" applyFont="1" applyBorder="1" applyAlignment="1">
      <alignment vertical="center"/>
    </xf>
    <xf numFmtId="14" fontId="19" fillId="0" borderId="3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vertical="center"/>
    </xf>
    <xf numFmtId="0" fontId="19" fillId="0" borderId="3" xfId="0" applyFont="1" applyBorder="1" applyAlignment="1">
      <alignment horizontal="left" vertical="center"/>
    </xf>
    <xf numFmtId="1" fontId="19" fillId="0" borderId="3" xfId="0" applyNumberFormat="1" applyFont="1" applyBorder="1" applyAlignment="1">
      <alignment horizontal="center" vertical="center"/>
    </xf>
    <xf numFmtId="168" fontId="19" fillId="0" borderId="3" xfId="0" applyNumberFormat="1" applyFont="1" applyBorder="1" applyAlignment="1">
      <alignment vertical="center"/>
    </xf>
    <xf numFmtId="14" fontId="20" fillId="4" borderId="1" xfId="0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/>
    </xf>
    <xf numFmtId="1" fontId="20" fillId="4" borderId="1" xfId="0" applyNumberFormat="1" applyFont="1" applyFill="1" applyBorder="1" applyAlignment="1">
      <alignment horizontal="center" vertical="center" wrapText="1"/>
    </xf>
    <xf numFmtId="168" fontId="20" fillId="4" borderId="1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left"/>
    </xf>
    <xf numFmtId="1" fontId="0" fillId="0" borderId="8" xfId="0" applyNumberFormat="1" applyBorder="1" applyAlignment="1">
      <alignment horizontal="center"/>
    </xf>
    <xf numFmtId="1" fontId="0" fillId="0" borderId="8" xfId="0" applyNumberFormat="1" applyBorder="1" applyAlignment="1">
      <alignment horizontal="left"/>
    </xf>
    <xf numFmtId="1" fontId="0" fillId="0" borderId="8" xfId="0" applyNumberFormat="1" applyBorder="1" applyAlignment="1">
      <alignment horizontal="left" wrapText="1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left"/>
    </xf>
    <xf numFmtId="1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left"/>
    </xf>
    <xf numFmtId="14" fontId="21" fillId="4" borderId="1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/>
    </xf>
    <xf numFmtId="1" fontId="21" fillId="4" borderId="1" xfId="0" applyNumberFormat="1" applyFont="1" applyFill="1" applyBorder="1" applyAlignment="1">
      <alignment horizontal="center" vertical="center" wrapText="1"/>
    </xf>
    <xf numFmtId="14" fontId="12" fillId="0" borderId="8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8" xfId="0" applyFont="1" applyBorder="1"/>
    <xf numFmtId="0" fontId="12" fillId="0" borderId="8" xfId="0" applyFont="1" applyBorder="1" applyAlignment="1">
      <alignment horizontal="left"/>
    </xf>
    <xf numFmtId="1" fontId="12" fillId="0" borderId="8" xfId="0" applyNumberFormat="1" applyFont="1" applyBorder="1" applyAlignment="1">
      <alignment horizontal="center"/>
    </xf>
    <xf numFmtId="1" fontId="12" fillId="0" borderId="8" xfId="0" applyNumberFormat="1" applyFont="1" applyBorder="1" applyAlignment="1">
      <alignment horizontal="left"/>
    </xf>
    <xf numFmtId="14" fontId="12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3" xfId="0" applyFont="1" applyBorder="1"/>
    <xf numFmtId="0" fontId="12" fillId="0" borderId="3" xfId="0" applyFont="1" applyBorder="1" applyAlignment="1">
      <alignment horizontal="left"/>
    </xf>
    <xf numFmtId="1" fontId="12" fillId="0" borderId="3" xfId="0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left"/>
    </xf>
    <xf numFmtId="0" fontId="12" fillId="0" borderId="8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14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 wrapText="1"/>
    </xf>
    <xf numFmtId="14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8" xfId="0" applyFont="1" applyBorder="1"/>
    <xf numFmtId="0" fontId="7" fillId="0" borderId="8" xfId="0" applyFont="1" applyBorder="1" applyAlignment="1">
      <alignment horizontal="left"/>
    </xf>
    <xf numFmtId="1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right"/>
    </xf>
    <xf numFmtId="1" fontId="7" fillId="0" borderId="8" xfId="0" applyNumberFormat="1" applyFont="1" applyBorder="1" applyAlignment="1">
      <alignment horizontal="left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1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1" fontId="7" fillId="0" borderId="1" xfId="0" applyNumberFormat="1" applyFont="1" applyBorder="1" applyAlignment="1">
      <alignment horizontal="left"/>
    </xf>
    <xf numFmtId="1" fontId="7" fillId="0" borderId="1" xfId="1" applyNumberFormat="1" applyFont="1" applyBorder="1" applyAlignment="1">
      <alignment horizontal="right"/>
    </xf>
    <xf numFmtId="1" fontId="7" fillId="0" borderId="3" xfId="1" applyNumberFormat="1" applyFont="1" applyBorder="1" applyAlignment="1">
      <alignment horizontal="right"/>
    </xf>
    <xf numFmtId="1" fontId="7" fillId="0" borderId="1" xfId="0" applyNumberFormat="1" applyFont="1" applyBorder="1" applyAlignment="1">
      <alignment horizontal="right"/>
    </xf>
    <xf numFmtId="14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0" fontId="7" fillId="0" borderId="3" xfId="0" applyFont="1" applyBorder="1" applyAlignment="1">
      <alignment horizontal="left"/>
    </xf>
    <xf numFmtId="1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1" fontId="7" fillId="0" borderId="3" xfId="0" applyNumberFormat="1" applyFont="1" applyBorder="1" applyAlignment="1">
      <alignment horizontal="left"/>
    </xf>
    <xf numFmtId="1" fontId="7" fillId="0" borderId="4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1" fontId="7" fillId="0" borderId="2" xfId="0" applyNumberFormat="1" applyFont="1" applyBorder="1" applyAlignment="1">
      <alignment horizontal="center"/>
    </xf>
    <xf numFmtId="0" fontId="12" fillId="0" borderId="8" xfId="0" applyFont="1" applyBorder="1" applyAlignment="1">
      <alignment wrapText="1"/>
    </xf>
    <xf numFmtId="0" fontId="12" fillId="0" borderId="8" xfId="0" applyFont="1" applyBorder="1" applyAlignment="1">
      <alignment horizontal="left" wrapText="1"/>
    </xf>
    <xf numFmtId="0" fontId="12" fillId="2" borderId="8" xfId="0" applyFont="1" applyFill="1" applyBorder="1" applyAlignment="1">
      <alignment horizontal="right" wrapText="1"/>
    </xf>
    <xf numFmtId="1" fontId="12" fillId="0" borderId="8" xfId="0" applyNumberFormat="1" applyFont="1" applyBorder="1" applyAlignment="1">
      <alignment horizontal="left" wrapText="1"/>
    </xf>
    <xf numFmtId="0" fontId="12" fillId="0" borderId="8" xfId="0" applyFont="1" applyBorder="1" applyAlignment="1">
      <alignment horizontal="right" wrapText="1"/>
    </xf>
    <xf numFmtId="43" fontId="1" fillId="0" borderId="0" xfId="1" applyFont="1" applyBorder="1" applyAlignment="1">
      <alignment horizontal="center"/>
    </xf>
    <xf numFmtId="43" fontId="1" fillId="0" borderId="0" xfId="1" applyFont="1" applyBorder="1"/>
    <xf numFmtId="0" fontId="4" fillId="0" borderId="0" xfId="0" applyFont="1"/>
    <xf numFmtId="43" fontId="0" fillId="0" borderId="0" xfId="0" applyNumberFormat="1"/>
    <xf numFmtId="43" fontId="2" fillId="0" borderId="0" xfId="1" applyFont="1"/>
    <xf numFmtId="43" fontId="0" fillId="0" borderId="9" xfId="1" applyFont="1" applyBorder="1"/>
    <xf numFmtId="0" fontId="0" fillId="0" borderId="9" xfId="0" applyBorder="1"/>
    <xf numFmtId="0" fontId="2" fillId="0" borderId="0" xfId="0" applyFont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43" fontId="0" fillId="0" borderId="0" xfId="1" applyFont="1" applyBorder="1"/>
    <xf numFmtId="43" fontId="0" fillId="0" borderId="14" xfId="1" applyFont="1" applyBorder="1"/>
    <xf numFmtId="43" fontId="0" fillId="0" borderId="15" xfId="1" applyFont="1" applyBorder="1"/>
    <xf numFmtId="0" fontId="0" fillId="0" borderId="16" xfId="0" applyBorder="1"/>
    <xf numFmtId="0" fontId="0" fillId="0" borderId="17" xfId="0" applyBorder="1"/>
    <xf numFmtId="43" fontId="2" fillId="0" borderId="17" xfId="1" applyFont="1" applyBorder="1"/>
    <xf numFmtId="43" fontId="2" fillId="0" borderId="18" xfId="1" applyFont="1" applyBorder="1"/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3" fontId="2" fillId="0" borderId="9" xfId="1" applyFont="1" applyBorder="1"/>
    <xf numFmtId="43" fontId="22" fillId="0" borderId="0" xfId="0" applyNumberFormat="1" applyFont="1"/>
    <xf numFmtId="43" fontId="0" fillId="0" borderId="0" xfId="1" applyFont="1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43" fontId="0" fillId="0" borderId="14" xfId="1" applyFont="1" applyBorder="1" applyAlignment="1">
      <alignment horizontal="center"/>
    </xf>
    <xf numFmtId="43" fontId="0" fillId="0" borderId="0" xfId="1" applyFont="1" applyBorder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15" fontId="23" fillId="0" borderId="1" xfId="0" applyNumberFormat="1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5" fillId="0" borderId="0" xfId="0" applyFont="1"/>
    <xf numFmtId="49" fontId="26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center" vertical="center" wrapText="1"/>
    </xf>
    <xf numFmtId="165" fontId="26" fillId="2" borderId="1" xfId="0" applyNumberFormat="1" applyFont="1" applyFill="1" applyBorder="1" applyAlignment="1">
      <alignment horizontal="center" vertical="center" wrapText="1"/>
    </xf>
    <xf numFmtId="44" fontId="26" fillId="2" borderId="1" xfId="2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wrapText="1"/>
    </xf>
    <xf numFmtId="0" fontId="23" fillId="2" borderId="1" xfId="0" applyFont="1" applyFill="1" applyBorder="1" applyAlignment="1">
      <alignment wrapText="1"/>
    </xf>
    <xf numFmtId="0" fontId="26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 wrapText="1"/>
    </xf>
    <xf numFmtId="44" fontId="25" fillId="0" borderId="0" xfId="0" applyNumberFormat="1" applyFont="1"/>
    <xf numFmtId="0" fontId="25" fillId="2" borderId="0" xfId="0" applyFont="1" applyFill="1"/>
    <xf numFmtId="43" fontId="25" fillId="0" borderId="0" xfId="1" applyFont="1"/>
    <xf numFmtId="49" fontId="28" fillId="2" borderId="1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wrapText="1"/>
    </xf>
    <xf numFmtId="0" fontId="28" fillId="2" borderId="1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center" vertical="center" wrapText="1"/>
    </xf>
    <xf numFmtId="165" fontId="28" fillId="2" borderId="1" xfId="0" applyNumberFormat="1" applyFont="1" applyFill="1" applyBorder="1" applyAlignment="1">
      <alignment horizontal="center" vertical="center" wrapText="1"/>
    </xf>
    <xf numFmtId="44" fontId="28" fillId="2" borderId="1" xfId="2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wrapText="1"/>
    </xf>
    <xf numFmtId="0" fontId="30" fillId="0" borderId="0" xfId="0" applyFont="1"/>
    <xf numFmtId="49" fontId="28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165" fontId="28" fillId="0" borderId="1" xfId="0" applyNumberFormat="1" applyFont="1" applyBorder="1" applyAlignment="1">
      <alignment horizontal="center" vertical="center" wrapText="1"/>
    </xf>
    <xf numFmtId="44" fontId="28" fillId="0" borderId="1" xfId="2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wrapText="1"/>
    </xf>
    <xf numFmtId="0" fontId="29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left" wrapText="1"/>
    </xf>
    <xf numFmtId="0" fontId="28" fillId="2" borderId="1" xfId="0" applyFont="1" applyFill="1" applyBorder="1" applyAlignment="1">
      <alignment wrapText="1"/>
    </xf>
    <xf numFmtId="0" fontId="29" fillId="2" borderId="1" xfId="0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wrapText="1"/>
    </xf>
    <xf numFmtId="0" fontId="28" fillId="2" borderId="1" xfId="0" applyFont="1" applyFill="1" applyBorder="1" applyAlignment="1">
      <alignment vertical="center" wrapText="1"/>
    </xf>
    <xf numFmtId="0" fontId="12" fillId="0" borderId="3" xfId="0" applyFont="1" applyBorder="1" applyAlignment="1">
      <alignment wrapText="1"/>
    </xf>
    <xf numFmtId="1" fontId="12" fillId="0" borderId="3" xfId="0" applyNumberFormat="1" applyFont="1" applyBorder="1" applyAlignment="1">
      <alignment horizontal="left" wrapText="1"/>
    </xf>
    <xf numFmtId="43" fontId="0" fillId="3" borderId="0" xfId="0" applyNumberFormat="1" applyFill="1"/>
    <xf numFmtId="43" fontId="8" fillId="0" borderId="1" xfId="1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 wrapText="1"/>
    </xf>
    <xf numFmtId="44" fontId="2" fillId="0" borderId="0" xfId="0" applyNumberFormat="1" applyFont="1"/>
    <xf numFmtId="14" fontId="12" fillId="2" borderId="8" xfId="0" applyNumberFormat="1" applyFont="1" applyFill="1" applyBorder="1"/>
    <xf numFmtId="0" fontId="12" fillId="0" borderId="19" xfId="0" applyFont="1" applyBorder="1" applyAlignment="1">
      <alignment horizontal="center"/>
    </xf>
    <xf numFmtId="0" fontId="0" fillId="2" borderId="0" xfId="0" applyFill="1"/>
    <xf numFmtId="14" fontId="12" fillId="2" borderId="3" xfId="0" applyNumberFormat="1" applyFont="1" applyFill="1" applyBorder="1"/>
    <xf numFmtId="0" fontId="0" fillId="2" borderId="3" xfId="0" applyFill="1" applyBorder="1"/>
    <xf numFmtId="168" fontId="0" fillId="0" borderId="20" xfId="0" applyNumberFormat="1" applyBorder="1"/>
    <xf numFmtId="1" fontId="12" fillId="0" borderId="0" xfId="0" applyNumberFormat="1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1" fontId="0" fillId="0" borderId="19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2" fillId="4" borderId="6" xfId="0" applyFont="1" applyFill="1" applyBorder="1" applyAlignment="1">
      <alignment horizontal="center" vertical="center" wrapText="1"/>
    </xf>
    <xf numFmtId="0" fontId="0" fillId="0" borderId="6" xfId="0" applyBorder="1"/>
    <xf numFmtId="0" fontId="0" fillId="3" borderId="0" xfId="0" applyFill="1"/>
    <xf numFmtId="14" fontId="0" fillId="3" borderId="8" xfId="0" applyNumberForma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8" xfId="0" applyFill="1" applyBorder="1"/>
    <xf numFmtId="0" fontId="0" fillId="3" borderId="8" xfId="0" applyFill="1" applyBorder="1" applyAlignment="1">
      <alignment horizontal="left"/>
    </xf>
    <xf numFmtId="1" fontId="0" fillId="3" borderId="8" xfId="0" applyNumberFormat="1" applyFill="1" applyBorder="1" applyAlignment="1">
      <alignment horizontal="center"/>
    </xf>
    <xf numFmtId="0" fontId="0" fillId="3" borderId="22" xfId="0" applyFill="1" applyBorder="1"/>
    <xf numFmtId="1" fontId="0" fillId="3" borderId="19" xfId="0" applyNumberFormat="1" applyFill="1" applyBorder="1" applyAlignment="1">
      <alignment horizontal="center"/>
    </xf>
    <xf numFmtId="1" fontId="0" fillId="3" borderId="8" xfId="0" applyNumberFormat="1" applyFill="1" applyBorder="1" applyAlignment="1">
      <alignment horizontal="left"/>
    </xf>
    <xf numFmtId="0" fontId="32" fillId="0" borderId="1" xfId="0" applyFont="1" applyBorder="1" applyAlignment="1">
      <alignment horizontal="left" vertical="center" wrapText="1"/>
    </xf>
    <xf numFmtId="44" fontId="0" fillId="0" borderId="0" xfId="2" applyFont="1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" xfId="0" applyBorder="1"/>
    <xf numFmtId="169" fontId="0" fillId="0" borderId="21" xfId="0" applyNumberFormat="1" applyBorder="1"/>
    <xf numFmtId="44" fontId="0" fillId="0" borderId="21" xfId="0" applyNumberFormat="1" applyBorder="1"/>
    <xf numFmtId="43" fontId="0" fillId="0" borderId="19" xfId="1" applyFont="1" applyBorder="1"/>
    <xf numFmtId="43" fontId="0" fillId="0" borderId="19" xfId="0" applyNumberFormat="1" applyBorder="1"/>
    <xf numFmtId="44" fontId="0" fillId="0" borderId="0" xfId="2" applyFont="1"/>
    <xf numFmtId="0" fontId="0" fillId="0" borderId="0" xfId="0" applyAlignment="1">
      <alignment vertical="center"/>
    </xf>
    <xf numFmtId="44" fontId="0" fillId="0" borderId="0" xfId="0" applyNumberFormat="1" applyAlignment="1">
      <alignment vertical="center"/>
    </xf>
    <xf numFmtId="44" fontId="19" fillId="0" borderId="6" xfId="2" applyFont="1" applyBorder="1" applyAlignment="1">
      <alignment vertical="center"/>
    </xf>
    <xf numFmtId="44" fontId="19" fillId="0" borderId="8" xfId="2" applyFont="1" applyBorder="1" applyAlignment="1">
      <alignment vertical="center"/>
    </xf>
    <xf numFmtId="44" fontId="20" fillId="0" borderId="6" xfId="2" applyFont="1" applyBorder="1" applyAlignment="1">
      <alignment vertical="center"/>
    </xf>
    <xf numFmtId="44" fontId="20" fillId="0" borderId="8" xfId="2" applyFont="1" applyBorder="1" applyAlignment="1">
      <alignment vertical="center"/>
    </xf>
    <xf numFmtId="44" fontId="20" fillId="0" borderId="3" xfId="2" applyFont="1" applyBorder="1" applyAlignment="1">
      <alignment vertical="center"/>
    </xf>
    <xf numFmtId="44" fontId="2" fillId="0" borderId="8" xfId="2" applyFont="1" applyBorder="1"/>
    <xf numFmtId="44" fontId="2" fillId="3" borderId="8" xfId="2" applyFont="1" applyFill="1" applyBorder="1"/>
    <xf numFmtId="44" fontId="2" fillId="0" borderId="3" xfId="2" applyFont="1" applyBorder="1"/>
    <xf numFmtId="44" fontId="18" fillId="0" borderId="8" xfId="2" applyFont="1" applyBorder="1"/>
    <xf numFmtId="44" fontId="18" fillId="0" borderId="3" xfId="2" applyFont="1" applyBorder="1"/>
    <xf numFmtId="44" fontId="5" fillId="0" borderId="8" xfId="2" applyFont="1" applyFill="1" applyBorder="1"/>
    <xf numFmtId="44" fontId="5" fillId="0" borderId="1" xfId="2" applyFont="1" applyFill="1" applyBorder="1"/>
    <xf numFmtId="44" fontId="5" fillId="0" borderId="1" xfId="2" applyFont="1" applyBorder="1"/>
    <xf numFmtId="44" fontId="5" fillId="0" borderId="3" xfId="2" applyFont="1" applyBorder="1"/>
    <xf numFmtId="0" fontId="33" fillId="0" borderId="0" xfId="0" applyFont="1"/>
    <xf numFmtId="0" fontId="7" fillId="0" borderId="3" xfId="0" applyFont="1" applyBorder="1" applyAlignment="1">
      <alignment horizontal="center" wrapText="1"/>
    </xf>
    <xf numFmtId="44" fontId="12" fillId="2" borderId="8" xfId="2" applyFont="1" applyFill="1" applyBorder="1"/>
    <xf numFmtId="44" fontId="12" fillId="0" borderId="8" xfId="2" applyFont="1" applyBorder="1"/>
    <xf numFmtId="0" fontId="2" fillId="0" borderId="0" xfId="0" applyFont="1" applyAlignment="1">
      <alignment horizontal="right"/>
    </xf>
    <xf numFmtId="14" fontId="32" fillId="0" borderId="1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3" fillId="0" borderId="1" xfId="0" applyFont="1" applyBorder="1"/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1" fontId="32" fillId="0" borderId="1" xfId="0" applyNumberFormat="1" applyFont="1" applyBorder="1" applyAlignment="1">
      <alignment horizontal="center" vertical="center"/>
    </xf>
    <xf numFmtId="169" fontId="32" fillId="0" borderId="1" xfId="0" applyNumberFormat="1" applyFont="1" applyBorder="1" applyAlignment="1">
      <alignment horizontal="center" vertical="center"/>
    </xf>
    <xf numFmtId="44" fontId="32" fillId="2" borderId="1" xfId="2" applyFont="1" applyFill="1" applyBorder="1" applyAlignment="1">
      <alignment vertical="center"/>
    </xf>
    <xf numFmtId="4" fontId="32" fillId="2" borderId="1" xfId="0" applyNumberFormat="1" applyFont="1" applyFill="1" applyBorder="1" applyAlignment="1">
      <alignment horizontal="center" vertical="center" wrapText="1"/>
    </xf>
    <xf numFmtId="1" fontId="32" fillId="0" borderId="1" xfId="0" applyNumberFormat="1" applyFont="1" applyBorder="1" applyAlignment="1">
      <alignment horizontal="left" vertical="center" wrapText="1"/>
    </xf>
    <xf numFmtId="14" fontId="33" fillId="0" borderId="1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44" fontId="33" fillId="0" borderId="1" xfId="2" applyFont="1" applyBorder="1" applyAlignment="1">
      <alignment horizontal="center" vertical="center"/>
    </xf>
    <xf numFmtId="14" fontId="33" fillId="0" borderId="0" xfId="0" applyNumberFormat="1" applyFont="1"/>
    <xf numFmtId="44" fontId="33" fillId="0" borderId="1" xfId="2" applyFont="1" applyBorder="1" applyAlignment="1">
      <alignment vertical="center"/>
    </xf>
    <xf numFmtId="44" fontId="32" fillId="0" borderId="1" xfId="2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44" fontId="0" fillId="0" borderId="1" xfId="2" applyFont="1" applyBorder="1" applyAlignment="1">
      <alignment vertical="center"/>
    </xf>
    <xf numFmtId="0" fontId="2" fillId="0" borderId="0" xfId="0" applyFont="1"/>
    <xf numFmtId="44" fontId="2" fillId="0" borderId="0" xfId="0" applyNumberFormat="1" applyFont="1" applyAlignment="1">
      <alignment vertical="center"/>
    </xf>
    <xf numFmtId="4" fontId="0" fillId="0" borderId="0" xfId="0" applyNumberFormat="1"/>
    <xf numFmtId="11" fontId="0" fillId="0" borderId="1" xfId="0" applyNumberForma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169" fontId="0" fillId="0" borderId="0" xfId="0" applyNumberFormat="1"/>
    <xf numFmtId="0" fontId="27" fillId="0" borderId="0" xfId="0" applyFont="1" applyAlignment="1">
      <alignment horizontal="center" wrapText="1"/>
    </xf>
    <xf numFmtId="44" fontId="0" fillId="0" borderId="1" xfId="2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12">
    <cellStyle name="Euro" xfId="6" xr:uid="{00000000-0005-0000-0000-000000000000}"/>
    <cellStyle name="Millares" xfId="1" builtinId="3"/>
    <cellStyle name="Moneda" xfId="2" builtinId="4"/>
    <cellStyle name="Moneda 2" xfId="4" xr:uid="{00000000-0005-0000-0000-000003000000}"/>
    <cellStyle name="Normal" xfId="0" builtinId="0"/>
    <cellStyle name="Normal 2" xfId="3" xr:uid="{00000000-0005-0000-0000-000005000000}"/>
    <cellStyle name="Normal 2 2" xfId="11" xr:uid="{00000000-0005-0000-0000-000006000000}"/>
    <cellStyle name="Normal 3" xfId="5" xr:uid="{00000000-0005-0000-0000-000007000000}"/>
    <cellStyle name="Normal 4" xfId="8" xr:uid="{00000000-0005-0000-0000-000008000000}"/>
    <cellStyle name="Normal 5" xfId="9" xr:uid="{00000000-0005-0000-0000-000009000000}"/>
    <cellStyle name="Normal 6" xfId="7" xr:uid="{00000000-0005-0000-0000-00000A000000}"/>
    <cellStyle name="Normal 7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65943</xdr:colOff>
      <xdr:row>5</xdr:row>
      <xdr:rowOff>14654</xdr:rowOff>
    </xdr:from>
    <xdr:to>
      <xdr:col>10</xdr:col>
      <xdr:colOff>272238</xdr:colOff>
      <xdr:row>8</xdr:row>
      <xdr:rowOff>103427</xdr:rowOff>
    </xdr:to>
    <xdr:sp macro="" textlink="">
      <xdr:nvSpPr>
        <xdr:cNvPr id="8" name="Cuadro de texto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458308" y="747346"/>
          <a:ext cx="5540295" cy="528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INSTITUTO TECNOLÓGICO SUPERIOR </a:t>
          </a:r>
          <a:r>
            <a:rPr lang="es-ES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 JESÚS CARRANZA</a:t>
          </a:r>
          <a:endParaRPr lang="es-MX" sz="1600" b="1">
            <a:solidFill>
              <a:sysClr val="windowText" lastClr="000000"/>
            </a:solidFill>
            <a:effectLst/>
            <a:latin typeface="+mn-lt"/>
          </a:endParaRPr>
        </a:p>
        <a:p>
          <a:pPr algn="ctr">
            <a:spcAft>
              <a:spcPts val="0"/>
            </a:spcAft>
          </a:pPr>
          <a:r>
            <a:rPr lang="es-ES" sz="1600" b="1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INVENTARIO 01 DE ENERO AL 31 DE DICIEMBRE DEL 2008</a:t>
          </a:r>
        </a:p>
      </xdr:txBody>
    </xdr:sp>
    <xdr:clientData/>
  </xdr:twoCellAnchor>
  <xdr:twoCellAnchor editAs="oneCell">
    <xdr:from>
      <xdr:col>2</xdr:col>
      <xdr:colOff>952502</xdr:colOff>
      <xdr:row>1</xdr:row>
      <xdr:rowOff>32108</xdr:rowOff>
    </xdr:from>
    <xdr:to>
      <xdr:col>6</xdr:col>
      <xdr:colOff>46057</xdr:colOff>
      <xdr:row>3</xdr:row>
      <xdr:rowOff>85619</xdr:rowOff>
    </xdr:to>
    <xdr:pic>
      <xdr:nvPicPr>
        <xdr:cNvPr id="9" name="4 Imagen">
          <a:extLst>
            <a:ext uri="{FF2B5EF4-FFF2-40B4-BE49-F238E27FC236}">
              <a16:creationId xmlns:a16="http://schemas.microsoft.com/office/drawing/2014/main" id="{6AD7D4DB-F0B5-C46D-0267-4232B1C5247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2782"/>
        <a:stretch/>
      </xdr:blipFill>
      <xdr:spPr bwMode="auto">
        <a:xfrm>
          <a:off x="2472221" y="171237"/>
          <a:ext cx="3235325" cy="3317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574754</xdr:colOff>
      <xdr:row>1</xdr:row>
      <xdr:rowOff>1312</xdr:rowOff>
    </xdr:from>
    <xdr:to>
      <xdr:col>9</xdr:col>
      <xdr:colOff>88180</xdr:colOff>
      <xdr:row>3</xdr:row>
      <xdr:rowOff>61350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58FCE045-3358-4299-2417-2F61ABB678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6102" y="140441"/>
          <a:ext cx="1033145" cy="338297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280942</xdr:colOff>
      <xdr:row>1</xdr:row>
      <xdr:rowOff>80211</xdr:rowOff>
    </xdr:from>
    <xdr:to>
      <xdr:col>12</xdr:col>
      <xdr:colOff>747667</xdr:colOff>
      <xdr:row>3</xdr:row>
      <xdr:rowOff>133122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AB768B18-F023-FFC4-B1B6-5030912574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1588" y="219340"/>
          <a:ext cx="466725" cy="33117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5</xdr:row>
      <xdr:rowOff>38100</xdr:rowOff>
    </xdr:from>
    <xdr:to>
      <xdr:col>9</xdr:col>
      <xdr:colOff>1673145</xdr:colOff>
      <xdr:row>7</xdr:row>
      <xdr:rowOff>185489</xdr:rowOff>
    </xdr:to>
    <xdr:sp macro="" textlink="">
      <xdr:nvSpPr>
        <xdr:cNvPr id="8" name="Cuadro de texto 8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 txBox="1">
          <a:spLocks noChangeArrowheads="1"/>
        </xdr:cNvSpPr>
      </xdr:nvSpPr>
      <xdr:spPr bwMode="auto">
        <a:xfrm>
          <a:off x="3886200" y="990600"/>
          <a:ext cx="9331245" cy="528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INSTITUTO TECNOLÓGICO SUPERIOR </a:t>
          </a:r>
          <a:r>
            <a:rPr lang="es-ES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 JESÚS CARRANZA</a:t>
          </a:r>
          <a:endParaRPr lang="es-MX" sz="1600" b="1">
            <a:solidFill>
              <a:sysClr val="windowText" lastClr="000000"/>
            </a:solidFill>
            <a:effectLst/>
            <a:latin typeface="+mn-lt"/>
          </a:endParaRPr>
        </a:p>
        <a:p>
          <a:pPr algn="ctr">
            <a:spcAft>
              <a:spcPts val="0"/>
            </a:spcAft>
          </a:pPr>
          <a:r>
            <a:rPr lang="es-ES" sz="1600" b="1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INVENTARIO 01 DE ENERO AL 31 DE DICIEMBRE DEL 2017</a:t>
          </a:r>
        </a:p>
      </xdr:txBody>
    </xdr:sp>
    <xdr:clientData/>
  </xdr:twoCellAnchor>
  <xdr:twoCellAnchor editAs="oneCell">
    <xdr:from>
      <xdr:col>4</xdr:col>
      <xdr:colOff>0</xdr:colOff>
      <xdr:row>1</xdr:row>
      <xdr:rowOff>30796</xdr:rowOff>
    </xdr:from>
    <xdr:to>
      <xdr:col>6</xdr:col>
      <xdr:colOff>1711325</xdr:colOff>
      <xdr:row>2</xdr:row>
      <xdr:rowOff>172066</xdr:rowOff>
    </xdr:to>
    <xdr:pic>
      <xdr:nvPicPr>
        <xdr:cNvPr id="12" name="4 Imagen">
          <a:extLst>
            <a:ext uri="{FF2B5EF4-FFF2-40B4-BE49-F238E27FC236}">
              <a16:creationId xmlns:a16="http://schemas.microsoft.com/office/drawing/2014/main" id="{F6036C76-1E08-468C-BCE5-BF1B2515686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2782"/>
        <a:stretch/>
      </xdr:blipFill>
      <xdr:spPr bwMode="auto">
        <a:xfrm>
          <a:off x="3048000" y="221296"/>
          <a:ext cx="3235325" cy="3317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2999881</xdr:colOff>
      <xdr:row>1</xdr:row>
      <xdr:rowOff>0</xdr:rowOff>
    </xdr:from>
    <xdr:to>
      <xdr:col>8</xdr:col>
      <xdr:colOff>270651</xdr:colOff>
      <xdr:row>2</xdr:row>
      <xdr:rowOff>147797</xdr:rowOff>
    </xdr:to>
    <xdr:pic>
      <xdr:nvPicPr>
        <xdr:cNvPr id="13" name="Picture 2">
          <a:extLst>
            <a:ext uri="{FF2B5EF4-FFF2-40B4-BE49-F238E27FC236}">
              <a16:creationId xmlns:a16="http://schemas.microsoft.com/office/drawing/2014/main" id="{3A3016AA-F30B-4339-B180-CCA9055BCD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1881" y="190500"/>
          <a:ext cx="1033145" cy="338297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247442</xdr:colOff>
      <xdr:row>1</xdr:row>
      <xdr:rowOff>78899</xdr:rowOff>
    </xdr:from>
    <xdr:to>
      <xdr:col>10</xdr:col>
      <xdr:colOff>714167</xdr:colOff>
      <xdr:row>3</xdr:row>
      <xdr:rowOff>29069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41654F1F-5318-4EF2-872B-3A14FCE9F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7367" y="269399"/>
          <a:ext cx="466725" cy="33117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4</xdr:row>
      <xdr:rowOff>114300</xdr:rowOff>
    </xdr:from>
    <xdr:to>
      <xdr:col>8</xdr:col>
      <xdr:colOff>1082595</xdr:colOff>
      <xdr:row>7</xdr:row>
      <xdr:rowOff>71189</xdr:rowOff>
    </xdr:to>
    <xdr:sp macro="" textlink="">
      <xdr:nvSpPr>
        <xdr:cNvPr id="8" name="Cuadro de texto 8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 txBox="1">
          <a:spLocks noChangeArrowheads="1"/>
        </xdr:cNvSpPr>
      </xdr:nvSpPr>
      <xdr:spPr bwMode="auto">
        <a:xfrm>
          <a:off x="2390775" y="876300"/>
          <a:ext cx="12484020" cy="528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INSTITUTO TECNOLÓGICO SUPERIOR </a:t>
          </a:r>
          <a:r>
            <a:rPr lang="es-ES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 JESÚS CARRANZA</a:t>
          </a:r>
          <a:endParaRPr lang="es-MX" sz="1600" b="1">
            <a:solidFill>
              <a:sysClr val="windowText" lastClr="000000"/>
            </a:solidFill>
            <a:effectLst/>
            <a:latin typeface="+mn-lt"/>
          </a:endParaRPr>
        </a:p>
        <a:p>
          <a:pPr algn="ctr">
            <a:spcAft>
              <a:spcPts val="0"/>
            </a:spcAft>
          </a:pPr>
          <a:r>
            <a:rPr lang="es-ES" sz="1600" b="1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INVENTARIO 01 DE ENERO AL 31 DE DICIEMBRE DEL 2018</a:t>
          </a:r>
        </a:p>
      </xdr:txBody>
    </xdr:sp>
    <xdr:clientData/>
  </xdr:twoCellAnchor>
  <xdr:twoCellAnchor editAs="oneCell">
    <xdr:from>
      <xdr:col>3</xdr:col>
      <xdr:colOff>839107</xdr:colOff>
      <xdr:row>1</xdr:row>
      <xdr:rowOff>30796</xdr:rowOff>
    </xdr:from>
    <xdr:to>
      <xdr:col>5</xdr:col>
      <xdr:colOff>241754</xdr:colOff>
      <xdr:row>2</xdr:row>
      <xdr:rowOff>181138</xdr:rowOff>
    </xdr:to>
    <xdr:pic>
      <xdr:nvPicPr>
        <xdr:cNvPr id="9" name="4 Imagen">
          <a:extLst>
            <a:ext uri="{FF2B5EF4-FFF2-40B4-BE49-F238E27FC236}">
              <a16:creationId xmlns:a16="http://schemas.microsoft.com/office/drawing/2014/main" id="{BCA2CA3E-5006-4D75-8158-8DD9B72BDFB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2782"/>
        <a:stretch/>
      </xdr:blipFill>
      <xdr:spPr bwMode="auto">
        <a:xfrm>
          <a:off x="4127500" y="212225"/>
          <a:ext cx="3235325" cy="3317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759238</xdr:colOff>
      <xdr:row>1</xdr:row>
      <xdr:rowOff>0</xdr:rowOff>
    </xdr:from>
    <xdr:to>
      <xdr:col>6</xdr:col>
      <xdr:colOff>1792383</xdr:colOff>
      <xdr:row>2</xdr:row>
      <xdr:rowOff>156869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772046CF-89FC-42DC-B5D9-E39218A088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1381" y="181429"/>
          <a:ext cx="1033145" cy="33829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4264724</xdr:colOff>
      <xdr:row>1</xdr:row>
      <xdr:rowOff>78899</xdr:rowOff>
    </xdr:from>
    <xdr:to>
      <xdr:col>7</xdr:col>
      <xdr:colOff>399842</xdr:colOff>
      <xdr:row>3</xdr:row>
      <xdr:rowOff>47212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14C48137-F116-4E12-9F10-D3DAD223D9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56867" y="260328"/>
          <a:ext cx="466725" cy="33117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1524000</xdr:colOff>
      <xdr:row>6</xdr:row>
      <xdr:rowOff>0</xdr:rowOff>
    </xdr:from>
    <xdr:to>
      <xdr:col>9</xdr:col>
      <xdr:colOff>1596945</xdr:colOff>
      <xdr:row>8</xdr:row>
      <xdr:rowOff>147389</xdr:rowOff>
    </xdr:to>
    <xdr:sp macro="" textlink="">
      <xdr:nvSpPr>
        <xdr:cNvPr id="8" name="Cuadro de texto 8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 txBox="1">
          <a:spLocks noChangeArrowheads="1"/>
        </xdr:cNvSpPr>
      </xdr:nvSpPr>
      <xdr:spPr bwMode="auto">
        <a:xfrm>
          <a:off x="3810000" y="1143000"/>
          <a:ext cx="7235745" cy="528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INSTITUTO TECNOLÓGICO SUPERIOR </a:t>
          </a:r>
          <a:r>
            <a:rPr lang="es-ES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 JESÚS CARRANZA</a:t>
          </a:r>
          <a:endParaRPr lang="es-MX" sz="1600" b="1">
            <a:solidFill>
              <a:sysClr val="windowText" lastClr="000000"/>
            </a:solidFill>
            <a:effectLst/>
            <a:latin typeface="+mn-lt"/>
          </a:endParaRPr>
        </a:p>
        <a:p>
          <a:pPr algn="ctr">
            <a:spcAft>
              <a:spcPts val="0"/>
            </a:spcAft>
          </a:pPr>
          <a:r>
            <a:rPr lang="es-ES" sz="1600" b="1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INVENTARIO 01 DE ENERO AL 31 DE DICIEMBRE DEL 2019</a:t>
          </a:r>
        </a:p>
      </xdr:txBody>
    </xdr:sp>
    <xdr:clientData/>
  </xdr:twoCellAnchor>
  <xdr:twoCellAnchor editAs="oneCell">
    <xdr:from>
      <xdr:col>3</xdr:col>
      <xdr:colOff>785813</xdr:colOff>
      <xdr:row>2</xdr:row>
      <xdr:rowOff>78421</xdr:rowOff>
    </xdr:from>
    <xdr:to>
      <xdr:col>6</xdr:col>
      <xdr:colOff>449263</xdr:colOff>
      <xdr:row>4</xdr:row>
      <xdr:rowOff>29191</xdr:rowOff>
    </xdr:to>
    <xdr:pic>
      <xdr:nvPicPr>
        <xdr:cNvPr id="9" name="4 Imagen">
          <a:extLst>
            <a:ext uri="{FF2B5EF4-FFF2-40B4-BE49-F238E27FC236}">
              <a16:creationId xmlns:a16="http://schemas.microsoft.com/office/drawing/2014/main" id="{715FF362-CBE1-4B5D-AC4B-953966EA145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2782"/>
        <a:stretch/>
      </xdr:blipFill>
      <xdr:spPr bwMode="auto">
        <a:xfrm>
          <a:off x="3071813" y="459421"/>
          <a:ext cx="3235325" cy="3317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1737819</xdr:colOff>
      <xdr:row>2</xdr:row>
      <xdr:rowOff>47625</xdr:rowOff>
    </xdr:from>
    <xdr:to>
      <xdr:col>8</xdr:col>
      <xdr:colOff>187308</xdr:colOff>
      <xdr:row>4</xdr:row>
      <xdr:rowOff>4922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E02C54F2-FBC2-43D3-BFAE-27A82F7C3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5694" y="428625"/>
          <a:ext cx="1033145" cy="338297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1695242</xdr:colOff>
      <xdr:row>2</xdr:row>
      <xdr:rowOff>126524</xdr:rowOff>
    </xdr:from>
    <xdr:to>
      <xdr:col>10</xdr:col>
      <xdr:colOff>423655</xdr:colOff>
      <xdr:row>4</xdr:row>
      <xdr:rowOff>76694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2A0783C6-B733-4C43-8D71-9E67F6D9DD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01180" y="507524"/>
          <a:ext cx="466725" cy="33117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618466</xdr:colOff>
      <xdr:row>1</xdr:row>
      <xdr:rowOff>0</xdr:rowOff>
    </xdr:from>
    <xdr:to>
      <xdr:col>21</xdr:col>
      <xdr:colOff>748027</xdr:colOff>
      <xdr:row>11</xdr:row>
      <xdr:rowOff>120919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pSpPr/>
      </xdr:nvGrpSpPr>
      <xdr:grpSpPr>
        <a:xfrm>
          <a:off x="16878771" y="180814"/>
          <a:ext cx="6587188" cy="2574817"/>
          <a:chOff x="13568870" y="64943"/>
          <a:chExt cx="5002331" cy="3452491"/>
        </a:xfrm>
      </xdr:grpSpPr>
      <xdr:sp macro="" textlink="">
        <xdr:nvSpPr>
          <xdr:cNvPr id="7" name="Freeform 4">
            <a:extLst>
              <a:ext uri="{FF2B5EF4-FFF2-40B4-BE49-F238E27FC236}">
                <a16:creationId xmlns:a16="http://schemas.microsoft.com/office/drawing/2014/main" id="{00000000-0008-0000-0C00-000007000000}"/>
              </a:ext>
            </a:extLst>
          </xdr:cNvPr>
          <xdr:cNvSpPr>
            <a:spLocks/>
          </xdr:cNvSpPr>
        </xdr:nvSpPr>
        <xdr:spPr bwMode="auto">
          <a:xfrm>
            <a:off x="13568870" y="64943"/>
            <a:ext cx="1499473" cy="868166"/>
          </a:xfrm>
          <a:custGeom>
            <a:avLst/>
            <a:gdLst>
              <a:gd name="T0" fmla="+- 0 10027 10027"/>
              <a:gd name="T1" fmla="*/ T0 w 1034"/>
              <a:gd name="T2" fmla="+- 0 1694 794"/>
              <a:gd name="T3" fmla="*/ 1694 h 900"/>
              <a:gd name="T4" fmla="+- 0 11062 10027"/>
              <a:gd name="T5" fmla="*/ T4 w 1034"/>
              <a:gd name="T6" fmla="+- 0 1694 794"/>
              <a:gd name="T7" fmla="*/ 1694 h 900"/>
              <a:gd name="T8" fmla="+- 0 11062 10027"/>
              <a:gd name="T9" fmla="*/ T8 w 1034"/>
              <a:gd name="T10" fmla="+- 0 794 794"/>
              <a:gd name="T11" fmla="*/ 794 h 900"/>
              <a:gd name="T12" fmla="+- 0 10027 10027"/>
              <a:gd name="T13" fmla="*/ T12 w 1034"/>
              <a:gd name="T14" fmla="+- 0 794 794"/>
              <a:gd name="T15" fmla="*/ 794 h 900"/>
              <a:gd name="T16" fmla="+- 0 10027 10027"/>
              <a:gd name="T17" fmla="*/ T16 w 1034"/>
              <a:gd name="T18" fmla="+- 0 1694 794"/>
              <a:gd name="T19" fmla="*/ 1694 h 90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34" h="900">
                <a:moveTo>
                  <a:pt x="0" y="900"/>
                </a:moveTo>
                <a:lnTo>
                  <a:pt x="1035" y="900"/>
                </a:lnTo>
                <a:lnTo>
                  <a:pt x="1035" y="0"/>
                </a:lnTo>
                <a:lnTo>
                  <a:pt x="0" y="0"/>
                </a:lnTo>
                <a:lnTo>
                  <a:pt x="0" y="90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MX"/>
          </a:p>
        </xdr:txBody>
      </xdr:sp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000000-0008-0000-0C00-000004000000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618700" y="2759152"/>
            <a:ext cx="952501" cy="758282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1524000</xdr:colOff>
      <xdr:row>6</xdr:row>
      <xdr:rowOff>0</xdr:rowOff>
    </xdr:from>
    <xdr:to>
      <xdr:col>11</xdr:col>
      <xdr:colOff>1596945</xdr:colOff>
      <xdr:row>8</xdr:row>
      <xdr:rowOff>147389</xdr:rowOff>
    </xdr:to>
    <xdr:sp macro="" textlink="">
      <xdr:nvSpPr>
        <xdr:cNvPr id="8" name="Cuadro de texto 8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 txBox="1">
          <a:spLocks noChangeArrowheads="1"/>
        </xdr:cNvSpPr>
      </xdr:nvSpPr>
      <xdr:spPr bwMode="auto">
        <a:xfrm>
          <a:off x="3810000" y="1143000"/>
          <a:ext cx="6988095" cy="528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INSTITUTO TECNOLÓGICO SUPERIOR </a:t>
          </a:r>
          <a:r>
            <a:rPr lang="es-ES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 JESÚS CARRANZA</a:t>
          </a:r>
          <a:endParaRPr lang="es-MX" sz="1600" b="1">
            <a:solidFill>
              <a:sysClr val="windowText" lastClr="000000"/>
            </a:solidFill>
            <a:effectLst/>
            <a:latin typeface="+mn-lt"/>
          </a:endParaRPr>
        </a:p>
        <a:p>
          <a:pPr algn="ctr">
            <a:spcAft>
              <a:spcPts val="0"/>
            </a:spcAft>
          </a:pPr>
          <a:r>
            <a:rPr lang="es-ES" sz="1600" b="1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INVENTARIO 01 DE ENERO AL 31 DE DICIEMBRE DEL 2020</a:t>
          </a:r>
        </a:p>
      </xdr:txBody>
    </xdr:sp>
    <xdr:clientData/>
  </xdr:twoCellAnchor>
  <xdr:twoCellAnchor editAs="oneCell">
    <xdr:from>
      <xdr:col>4</xdr:col>
      <xdr:colOff>791060</xdr:colOff>
      <xdr:row>2</xdr:row>
      <xdr:rowOff>63083</xdr:rowOff>
    </xdr:from>
    <xdr:to>
      <xdr:col>7</xdr:col>
      <xdr:colOff>458546</xdr:colOff>
      <xdr:row>4</xdr:row>
      <xdr:rowOff>7396</xdr:rowOff>
    </xdr:to>
    <xdr:pic>
      <xdr:nvPicPr>
        <xdr:cNvPr id="9" name="4 Imagen">
          <a:extLst>
            <a:ext uri="{FF2B5EF4-FFF2-40B4-BE49-F238E27FC236}">
              <a16:creationId xmlns:a16="http://schemas.microsoft.com/office/drawing/2014/main" id="{164BBF9F-A773-46DB-9C61-6F5C41FF710F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2782"/>
        <a:stretch/>
      </xdr:blipFill>
      <xdr:spPr bwMode="auto">
        <a:xfrm>
          <a:off x="3826145" y="450541"/>
          <a:ext cx="3235325" cy="3317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1747102</xdr:colOff>
      <xdr:row>2</xdr:row>
      <xdr:rowOff>32287</xdr:rowOff>
    </xdr:from>
    <xdr:to>
      <xdr:col>9</xdr:col>
      <xdr:colOff>197196</xdr:colOff>
      <xdr:row>3</xdr:row>
      <xdr:rowOff>176856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BAA50CFA-195D-4AA2-8321-E12B88075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0026" y="419745"/>
          <a:ext cx="1033145" cy="338297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861402</xdr:colOff>
      <xdr:row>2</xdr:row>
      <xdr:rowOff>111186</xdr:rowOff>
    </xdr:from>
    <xdr:to>
      <xdr:col>11</xdr:col>
      <xdr:colOff>1328127</xdr:colOff>
      <xdr:row>4</xdr:row>
      <xdr:rowOff>54899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E5DC4A63-4400-411A-AE37-5D495E67A7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5512" y="498644"/>
          <a:ext cx="466725" cy="33117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1524000</xdr:colOff>
      <xdr:row>6</xdr:row>
      <xdr:rowOff>0</xdr:rowOff>
    </xdr:from>
    <xdr:to>
      <xdr:col>11</xdr:col>
      <xdr:colOff>1596945</xdr:colOff>
      <xdr:row>8</xdr:row>
      <xdr:rowOff>147389</xdr:rowOff>
    </xdr:to>
    <xdr:sp macro="" textlink="">
      <xdr:nvSpPr>
        <xdr:cNvPr id="2" name="Cuadro de texto 8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>
          <a:spLocks noChangeArrowheads="1"/>
        </xdr:cNvSpPr>
      </xdr:nvSpPr>
      <xdr:spPr bwMode="auto">
        <a:xfrm>
          <a:off x="3810000" y="1143000"/>
          <a:ext cx="5568870" cy="528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INSTITUTO TECNOLÓGICO SUPERIOR </a:t>
          </a:r>
          <a:r>
            <a:rPr lang="es-ES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 JESÚS CARRANZA</a:t>
          </a:r>
          <a:endParaRPr lang="es-MX" sz="1600" b="1">
            <a:solidFill>
              <a:sysClr val="windowText" lastClr="000000"/>
            </a:solidFill>
            <a:effectLst/>
            <a:latin typeface="+mn-lt"/>
          </a:endParaRPr>
        </a:p>
        <a:p>
          <a:pPr algn="ctr">
            <a:spcAft>
              <a:spcPts val="0"/>
            </a:spcAft>
          </a:pPr>
          <a:r>
            <a:rPr lang="es-ES" sz="1600" b="1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INVENTARIO 01 DE ENERO AL 31 DE DICIEMBRE DEL 2021</a:t>
          </a:r>
        </a:p>
      </xdr:txBody>
    </xdr:sp>
    <xdr:clientData/>
  </xdr:twoCellAnchor>
  <xdr:twoCellAnchor editAs="oneCell">
    <xdr:from>
      <xdr:col>3</xdr:col>
      <xdr:colOff>254738</xdr:colOff>
      <xdr:row>1</xdr:row>
      <xdr:rowOff>141552</xdr:rowOff>
    </xdr:from>
    <xdr:to>
      <xdr:col>7</xdr:col>
      <xdr:colOff>311371</xdr:colOff>
      <xdr:row>3</xdr:row>
      <xdr:rowOff>96752</xdr:rowOff>
    </xdr:to>
    <xdr:pic>
      <xdr:nvPicPr>
        <xdr:cNvPr id="7" name="4 Imagen">
          <a:extLst>
            <a:ext uri="{FF2B5EF4-FFF2-40B4-BE49-F238E27FC236}">
              <a16:creationId xmlns:a16="http://schemas.microsoft.com/office/drawing/2014/main" id="{FD3A4B54-60B8-43AD-99E5-E6C8D50F135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2782"/>
        <a:stretch/>
      </xdr:blipFill>
      <xdr:spPr bwMode="auto">
        <a:xfrm>
          <a:off x="2635988" y="329837"/>
          <a:ext cx="3235325" cy="3317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16119</xdr:colOff>
      <xdr:row>1</xdr:row>
      <xdr:rowOff>110756</xdr:rowOff>
    </xdr:from>
    <xdr:to>
      <xdr:col>9</xdr:col>
      <xdr:colOff>285049</xdr:colOff>
      <xdr:row>3</xdr:row>
      <xdr:rowOff>72483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604B3F75-9369-4393-8F15-DF26EC57D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9869" y="299041"/>
          <a:ext cx="1033145" cy="338297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808088</xdr:colOff>
      <xdr:row>2</xdr:row>
      <xdr:rowOff>1370</xdr:rowOff>
    </xdr:from>
    <xdr:to>
      <xdr:col>12</xdr:col>
      <xdr:colOff>233708</xdr:colOff>
      <xdr:row>3</xdr:row>
      <xdr:rowOff>144255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1D3BBDC6-CD41-4778-A357-6809366B95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5355" y="377940"/>
          <a:ext cx="466725" cy="33117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552450</xdr:colOff>
      <xdr:row>1</xdr:row>
      <xdr:rowOff>116521</xdr:rowOff>
    </xdr:from>
    <xdr:to>
      <xdr:col>4</xdr:col>
      <xdr:colOff>1501775</xdr:colOff>
      <xdr:row>3</xdr:row>
      <xdr:rowOff>67291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F91ACC49-9CAE-44BA-9F3B-F674CA81D26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2782"/>
        <a:stretch/>
      </xdr:blipFill>
      <xdr:spPr bwMode="auto">
        <a:xfrm>
          <a:off x="1314450" y="307021"/>
          <a:ext cx="3235325" cy="3317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504331</xdr:colOff>
      <xdr:row>1</xdr:row>
      <xdr:rowOff>85725</xdr:rowOff>
    </xdr:from>
    <xdr:to>
      <xdr:col>9</xdr:col>
      <xdr:colOff>13476</xdr:colOff>
      <xdr:row>3</xdr:row>
      <xdr:rowOff>43022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A3A7DF2-F081-42C7-B3F5-EF934F54DC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331" y="276225"/>
          <a:ext cx="1033145" cy="338297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199817</xdr:colOff>
      <xdr:row>1</xdr:row>
      <xdr:rowOff>164624</xdr:rowOff>
    </xdr:from>
    <xdr:to>
      <xdr:col>12</xdr:col>
      <xdr:colOff>666542</xdr:colOff>
      <xdr:row>3</xdr:row>
      <xdr:rowOff>114794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6977F0D-4141-4FBF-9296-3666572E1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3817" y="355124"/>
          <a:ext cx="466725" cy="331170"/>
        </a:xfrm>
        <a:prstGeom prst="rect">
          <a:avLst/>
        </a:prstGeom>
      </xdr:spPr>
    </xdr:pic>
    <xdr:clientData/>
  </xdr:twoCellAnchor>
  <xdr:twoCellAnchor>
    <xdr:from>
      <xdr:col>4</xdr:col>
      <xdr:colOff>76200</xdr:colOff>
      <xdr:row>5</xdr:row>
      <xdr:rowOff>19050</xdr:rowOff>
    </xdr:from>
    <xdr:to>
      <xdr:col>11</xdr:col>
      <xdr:colOff>326797</xdr:colOff>
      <xdr:row>7</xdr:row>
      <xdr:rowOff>162009</xdr:rowOff>
    </xdr:to>
    <xdr:sp macro="" textlink="">
      <xdr:nvSpPr>
        <xdr:cNvPr id="5" name="Cuadro de texto 8">
          <a:extLst>
            <a:ext uri="{FF2B5EF4-FFF2-40B4-BE49-F238E27FC236}">
              <a16:creationId xmlns:a16="http://schemas.microsoft.com/office/drawing/2014/main" id="{141EA60F-A166-4B51-A255-5363C71C1D7A}"/>
            </a:ext>
          </a:extLst>
        </xdr:cNvPr>
        <xdr:cNvSpPr txBox="1">
          <a:spLocks noChangeArrowheads="1"/>
        </xdr:cNvSpPr>
      </xdr:nvSpPr>
      <xdr:spPr bwMode="auto">
        <a:xfrm>
          <a:off x="3124200" y="971550"/>
          <a:ext cx="6860947" cy="5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INSTITUTO TECNOLÓGICO SUPERIOR </a:t>
          </a:r>
          <a:r>
            <a:rPr lang="es-ES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 JESÚS CARRANZA</a:t>
          </a:r>
          <a:endParaRPr lang="es-MX" sz="1600" b="1">
            <a:solidFill>
              <a:sysClr val="windowText" lastClr="000000"/>
            </a:solidFill>
            <a:effectLst/>
            <a:latin typeface="+mn-lt"/>
          </a:endParaRPr>
        </a:p>
        <a:p>
          <a:pPr algn="ctr">
            <a:spcAft>
              <a:spcPts val="0"/>
            </a:spcAft>
          </a:pPr>
          <a:r>
            <a:rPr lang="es-ES" sz="1600" b="1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INVENTARIO 01 DE ENERO AL 31 DE DICIEMBRE DEL 2022</a:t>
          </a:r>
        </a:p>
        <a:p>
          <a:pPr algn="ctr">
            <a:spcAft>
              <a:spcPts val="0"/>
            </a:spcAft>
          </a:pPr>
          <a:endParaRPr lang="es-ES" sz="1600" b="1">
            <a:solidFill>
              <a:sysClr val="windowText" lastClr="000000"/>
            </a:solidFill>
            <a:effectLst/>
            <a:latin typeface="+mn-lt"/>
            <a:ea typeface="Calibri"/>
            <a:cs typeface="Times New Roman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28</xdr:row>
      <xdr:rowOff>47625</xdr:rowOff>
    </xdr:from>
    <xdr:to>
      <xdr:col>5</xdr:col>
      <xdr:colOff>711120</xdr:colOff>
      <xdr:row>31</xdr:row>
      <xdr:rowOff>57151</xdr:rowOff>
    </xdr:to>
    <xdr:sp macro="" textlink="">
      <xdr:nvSpPr>
        <xdr:cNvPr id="2" name="Cuadro de texto 8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>
          <a:spLocks noChangeArrowheads="1"/>
        </xdr:cNvSpPr>
      </xdr:nvSpPr>
      <xdr:spPr bwMode="auto">
        <a:xfrm>
          <a:off x="123825" y="619125"/>
          <a:ext cx="8169195" cy="933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INSTITUTO TECNOLÓGICO SUPERIOR </a:t>
          </a:r>
          <a:r>
            <a:rPr lang="es-ES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 JESÚS CARRANZA</a:t>
          </a:r>
          <a:endParaRPr lang="es-MX" sz="1600" b="1">
            <a:solidFill>
              <a:sysClr val="windowText" lastClr="000000"/>
            </a:solidFill>
            <a:effectLst/>
            <a:latin typeface="+mn-lt"/>
          </a:endParaRPr>
        </a:p>
        <a:p>
          <a:pPr algn="ctr">
            <a:spcAft>
              <a:spcPts val="0"/>
            </a:spcAft>
          </a:pPr>
          <a:r>
            <a:rPr lang="es-ES" sz="1600" b="1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ACUMULADO 2008 AL 2022</a:t>
          </a:r>
        </a:p>
      </xdr:txBody>
    </xdr:sp>
    <xdr:clientData/>
  </xdr:twoCellAnchor>
  <xdr:twoCellAnchor editAs="oneCell">
    <xdr:from>
      <xdr:col>1</xdr:col>
      <xdr:colOff>0</xdr:colOff>
      <xdr:row>26</xdr:row>
      <xdr:rowOff>30796</xdr:rowOff>
    </xdr:from>
    <xdr:to>
      <xdr:col>2</xdr:col>
      <xdr:colOff>2130425</xdr:colOff>
      <xdr:row>27</xdr:row>
      <xdr:rowOff>172066</xdr:rowOff>
    </xdr:to>
    <xdr:pic>
      <xdr:nvPicPr>
        <xdr:cNvPr id="9" name="4 Imagen">
          <a:extLst>
            <a:ext uri="{FF2B5EF4-FFF2-40B4-BE49-F238E27FC236}">
              <a16:creationId xmlns:a16="http://schemas.microsoft.com/office/drawing/2014/main" id="{0F0E71AA-4E95-477F-B317-BDF30CEB536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2782"/>
        <a:stretch/>
      </xdr:blipFill>
      <xdr:spPr bwMode="auto">
        <a:xfrm>
          <a:off x="762000" y="221296"/>
          <a:ext cx="3235325" cy="3317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209056</xdr:colOff>
      <xdr:row>26</xdr:row>
      <xdr:rowOff>0</xdr:rowOff>
    </xdr:from>
    <xdr:to>
      <xdr:col>5</xdr:col>
      <xdr:colOff>13476</xdr:colOff>
      <xdr:row>27</xdr:row>
      <xdr:rowOff>147797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F191FF76-ABC4-491A-946E-638A860A74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231" y="190500"/>
          <a:ext cx="1033145" cy="338297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437942</xdr:colOff>
      <xdr:row>26</xdr:row>
      <xdr:rowOff>78899</xdr:rowOff>
    </xdr:from>
    <xdr:to>
      <xdr:col>8</xdr:col>
      <xdr:colOff>142667</xdr:colOff>
      <xdr:row>28</xdr:row>
      <xdr:rowOff>29069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1BED63A1-9DCA-495F-B436-0AF56299A2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7717" y="269399"/>
          <a:ext cx="466725" cy="3311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4</xdr:row>
      <xdr:rowOff>133350</xdr:rowOff>
    </xdr:from>
    <xdr:to>
      <xdr:col>9</xdr:col>
      <xdr:colOff>587295</xdr:colOff>
      <xdr:row>7</xdr:row>
      <xdr:rowOff>90239</xdr:rowOff>
    </xdr:to>
    <xdr:sp macro="" textlink="">
      <xdr:nvSpPr>
        <xdr:cNvPr id="10" name="Cuadro de texto 8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4867275" y="895350"/>
          <a:ext cx="5949870" cy="528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INSTITUTO TECNOLÓGICO SUPERIOR </a:t>
          </a:r>
          <a:r>
            <a:rPr lang="es-ES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 JESÚS CARRANZA</a:t>
          </a:r>
          <a:endParaRPr lang="es-MX" sz="1600" b="1">
            <a:solidFill>
              <a:sysClr val="windowText" lastClr="000000"/>
            </a:solidFill>
            <a:effectLst/>
            <a:latin typeface="+mn-lt"/>
          </a:endParaRPr>
        </a:p>
        <a:p>
          <a:pPr algn="ctr">
            <a:spcAft>
              <a:spcPts val="0"/>
            </a:spcAft>
          </a:pPr>
          <a:r>
            <a:rPr lang="es-ES" sz="1600" b="1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INVENTARIO 01 DE ENERO AL 31 DE DICIEMBRE DEL 2009</a:t>
          </a:r>
        </a:p>
      </xdr:txBody>
    </xdr:sp>
    <xdr:clientData/>
  </xdr:twoCellAnchor>
  <xdr:twoCellAnchor editAs="oneCell">
    <xdr:from>
      <xdr:col>3</xdr:col>
      <xdr:colOff>85725</xdr:colOff>
      <xdr:row>0</xdr:row>
      <xdr:rowOff>164146</xdr:rowOff>
    </xdr:from>
    <xdr:to>
      <xdr:col>7</xdr:col>
      <xdr:colOff>273050</xdr:colOff>
      <xdr:row>2</xdr:row>
      <xdr:rowOff>114916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84D83B7C-1274-49A1-A162-C16DC37F0A3F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2782"/>
        <a:stretch/>
      </xdr:blipFill>
      <xdr:spPr bwMode="auto">
        <a:xfrm>
          <a:off x="4438650" y="164146"/>
          <a:ext cx="3235325" cy="3317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1561606</xdr:colOff>
      <xdr:row>0</xdr:row>
      <xdr:rowOff>133350</xdr:rowOff>
    </xdr:from>
    <xdr:to>
      <xdr:col>8</xdr:col>
      <xdr:colOff>527826</xdr:colOff>
      <xdr:row>2</xdr:row>
      <xdr:rowOff>90647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6C04B5E-0251-4B10-A505-790DCA7360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2531" y="133350"/>
          <a:ext cx="1033145" cy="338297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637967</xdr:colOff>
      <xdr:row>1</xdr:row>
      <xdr:rowOff>21749</xdr:rowOff>
    </xdr:from>
    <xdr:to>
      <xdr:col>12</xdr:col>
      <xdr:colOff>342692</xdr:colOff>
      <xdr:row>2</xdr:row>
      <xdr:rowOff>162419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BF3F20C3-53A1-4469-B035-4FD52E7600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68017" y="212249"/>
          <a:ext cx="466725" cy="3311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4</xdr:row>
      <xdr:rowOff>161925</xdr:rowOff>
    </xdr:from>
    <xdr:to>
      <xdr:col>10</xdr:col>
      <xdr:colOff>596820</xdr:colOff>
      <xdr:row>7</xdr:row>
      <xdr:rowOff>118814</xdr:rowOff>
    </xdr:to>
    <xdr:sp macro="" textlink="">
      <xdr:nvSpPr>
        <xdr:cNvPr id="8" name="Cuadro de texto 8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5791200" y="923925"/>
          <a:ext cx="5521245" cy="528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INSTITUTO TECNOLÓGICO SUPERIOR </a:t>
          </a:r>
          <a:r>
            <a:rPr lang="es-ES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 JESÚS CARRANZA</a:t>
          </a:r>
          <a:endParaRPr lang="es-MX" sz="1600" b="1">
            <a:solidFill>
              <a:sysClr val="windowText" lastClr="000000"/>
            </a:solidFill>
            <a:effectLst/>
            <a:latin typeface="+mn-lt"/>
          </a:endParaRPr>
        </a:p>
        <a:p>
          <a:pPr algn="ctr">
            <a:spcAft>
              <a:spcPts val="0"/>
            </a:spcAft>
          </a:pPr>
          <a:r>
            <a:rPr lang="es-ES" sz="1600" b="1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INVENTARIO 01 DE ENERO AL 31 DE DICIEMBRE DEL 2010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1057275</xdr:colOff>
      <xdr:row>4</xdr:row>
      <xdr:rowOff>19050</xdr:rowOff>
    </xdr:from>
    <xdr:to>
      <xdr:col>9</xdr:col>
      <xdr:colOff>158670</xdr:colOff>
      <xdr:row>6</xdr:row>
      <xdr:rowOff>166439</xdr:rowOff>
    </xdr:to>
    <xdr:sp macro="" textlink="">
      <xdr:nvSpPr>
        <xdr:cNvPr id="8" name="Cuadro de texto 8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4019550" y="781050"/>
          <a:ext cx="6549945" cy="528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INSTITUTO TECNOLÓGICO SUPERIOR </a:t>
          </a:r>
          <a:r>
            <a:rPr lang="es-ES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 JESÚS CARRANZA</a:t>
          </a:r>
          <a:endParaRPr lang="es-MX" sz="1600" b="1">
            <a:solidFill>
              <a:sysClr val="windowText" lastClr="000000"/>
            </a:solidFill>
            <a:effectLst/>
            <a:latin typeface="+mn-lt"/>
          </a:endParaRPr>
        </a:p>
        <a:p>
          <a:pPr algn="ctr">
            <a:spcAft>
              <a:spcPts val="0"/>
            </a:spcAft>
          </a:pPr>
          <a:r>
            <a:rPr lang="es-ES" sz="1600" b="1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INVENTARIO 01 DE ENERO AL 31 DE DICIEMBRE DEL 2011</a:t>
          </a:r>
        </a:p>
      </xdr:txBody>
    </xdr:sp>
    <xdr:clientData/>
  </xdr:twoCellAnchor>
  <xdr:twoCellAnchor editAs="oneCell">
    <xdr:from>
      <xdr:col>2</xdr:col>
      <xdr:colOff>762000</xdr:colOff>
      <xdr:row>0</xdr:row>
      <xdr:rowOff>183196</xdr:rowOff>
    </xdr:from>
    <xdr:to>
      <xdr:col>5</xdr:col>
      <xdr:colOff>615950</xdr:colOff>
      <xdr:row>2</xdr:row>
      <xdr:rowOff>133966</xdr:rowOff>
    </xdr:to>
    <xdr:pic>
      <xdr:nvPicPr>
        <xdr:cNvPr id="9" name="4 Imagen">
          <a:extLst>
            <a:ext uri="{FF2B5EF4-FFF2-40B4-BE49-F238E27FC236}">
              <a16:creationId xmlns:a16="http://schemas.microsoft.com/office/drawing/2014/main" id="{324FE59D-18CA-4946-8C4C-1958279D987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2782"/>
        <a:stretch/>
      </xdr:blipFill>
      <xdr:spPr bwMode="auto">
        <a:xfrm>
          <a:off x="3724275" y="183196"/>
          <a:ext cx="3235325" cy="3317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380506</xdr:colOff>
      <xdr:row>0</xdr:row>
      <xdr:rowOff>152400</xdr:rowOff>
    </xdr:from>
    <xdr:to>
      <xdr:col>7</xdr:col>
      <xdr:colOff>1413651</xdr:colOff>
      <xdr:row>2</xdr:row>
      <xdr:rowOff>109697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F7F1EFCB-EDE2-4638-B564-AF07CFB12A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8156" y="152400"/>
          <a:ext cx="1033145" cy="338297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580817</xdr:colOff>
      <xdr:row>1</xdr:row>
      <xdr:rowOff>40799</xdr:rowOff>
    </xdr:from>
    <xdr:to>
      <xdr:col>11</xdr:col>
      <xdr:colOff>285542</xdr:colOff>
      <xdr:row>2</xdr:row>
      <xdr:rowOff>181469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10A8D824-6C05-4ECD-BFED-1308C07690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53642" y="231299"/>
          <a:ext cx="466725" cy="33117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2209800</xdr:colOff>
      <xdr:row>4</xdr:row>
      <xdr:rowOff>66675</xdr:rowOff>
    </xdr:from>
    <xdr:to>
      <xdr:col>7</xdr:col>
      <xdr:colOff>1539795</xdr:colOff>
      <xdr:row>7</xdr:row>
      <xdr:rowOff>23564</xdr:rowOff>
    </xdr:to>
    <xdr:sp macro="" textlink="">
      <xdr:nvSpPr>
        <xdr:cNvPr id="8" name="Cuadro de texto 8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3181350" y="828675"/>
          <a:ext cx="7683420" cy="528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INSTITUTO TECNOLÓGICO SUPERIOR </a:t>
          </a:r>
          <a:r>
            <a:rPr lang="es-ES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 JESÚS CARRANZA</a:t>
          </a:r>
          <a:endParaRPr lang="es-MX" sz="1600" b="1">
            <a:solidFill>
              <a:sysClr val="windowText" lastClr="000000"/>
            </a:solidFill>
            <a:effectLst/>
            <a:latin typeface="+mn-lt"/>
          </a:endParaRPr>
        </a:p>
        <a:p>
          <a:pPr algn="ctr">
            <a:spcAft>
              <a:spcPts val="0"/>
            </a:spcAft>
          </a:pPr>
          <a:r>
            <a:rPr lang="es-ES" sz="1600" b="1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INVENTARIO 01 DE ENERO AL 31 DE DICIEMBRE DEL 2012</a:t>
          </a:r>
        </a:p>
      </xdr:txBody>
    </xdr:sp>
    <xdr:clientData/>
  </xdr:twoCellAnchor>
  <xdr:twoCellAnchor editAs="oneCell">
    <xdr:from>
      <xdr:col>1</xdr:col>
      <xdr:colOff>2137587</xdr:colOff>
      <xdr:row>1</xdr:row>
      <xdr:rowOff>52947</xdr:rowOff>
    </xdr:from>
    <xdr:to>
      <xdr:col>4</xdr:col>
      <xdr:colOff>842999</xdr:colOff>
      <xdr:row>3</xdr:row>
      <xdr:rowOff>8147</xdr:rowOff>
    </xdr:to>
    <xdr:pic>
      <xdr:nvPicPr>
        <xdr:cNvPr id="9" name="4 Imagen">
          <a:extLst>
            <a:ext uri="{FF2B5EF4-FFF2-40B4-BE49-F238E27FC236}">
              <a16:creationId xmlns:a16="http://schemas.microsoft.com/office/drawing/2014/main" id="{715F47A7-D347-4CC5-9EB2-2F301D9AF70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2782"/>
        <a:stretch/>
      </xdr:blipFill>
      <xdr:spPr bwMode="auto">
        <a:xfrm>
          <a:off x="3112238" y="241232"/>
          <a:ext cx="3235325" cy="3317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215479</xdr:colOff>
      <xdr:row>1</xdr:row>
      <xdr:rowOff>22151</xdr:rowOff>
    </xdr:from>
    <xdr:to>
      <xdr:col>6</xdr:col>
      <xdr:colOff>1248624</xdr:colOff>
      <xdr:row>2</xdr:row>
      <xdr:rowOff>172163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089A631F-5DC2-4054-AAAE-4F9A734F5F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6119" y="210436"/>
          <a:ext cx="1033145" cy="338297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77099</xdr:colOff>
      <xdr:row>1</xdr:row>
      <xdr:rowOff>101050</xdr:rowOff>
    </xdr:from>
    <xdr:to>
      <xdr:col>8</xdr:col>
      <xdr:colOff>543824</xdr:colOff>
      <xdr:row>3</xdr:row>
      <xdr:rowOff>55650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9F59FED9-1268-4BB6-ADA6-2A604A642A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1605" y="289335"/>
          <a:ext cx="466725" cy="33117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4</xdr:row>
      <xdr:rowOff>142875</xdr:rowOff>
    </xdr:from>
    <xdr:to>
      <xdr:col>10</xdr:col>
      <xdr:colOff>311070</xdr:colOff>
      <xdr:row>7</xdr:row>
      <xdr:rowOff>99764</xdr:rowOff>
    </xdr:to>
    <xdr:sp macro="" textlink="">
      <xdr:nvSpPr>
        <xdr:cNvPr id="8" name="Cuadro de texto 8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5219700" y="904875"/>
          <a:ext cx="5864145" cy="528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INSTITUTO TECNOLÓGICO SUPERIOR </a:t>
          </a:r>
          <a:r>
            <a:rPr lang="es-ES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 JESÚS CARRANZA</a:t>
          </a:r>
          <a:endParaRPr lang="es-MX" sz="1600" b="1">
            <a:solidFill>
              <a:sysClr val="windowText" lastClr="000000"/>
            </a:solidFill>
            <a:effectLst/>
            <a:latin typeface="+mn-lt"/>
          </a:endParaRPr>
        </a:p>
        <a:p>
          <a:pPr algn="ctr">
            <a:spcAft>
              <a:spcPts val="0"/>
            </a:spcAft>
          </a:pPr>
          <a:r>
            <a:rPr lang="es-ES" sz="1600" b="1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INVENTARIO 01 DE ENERO AL 31 DE DICIEMBRE DEL 2013</a:t>
          </a:r>
        </a:p>
      </xdr:txBody>
    </xdr:sp>
    <xdr:clientData/>
  </xdr:twoCellAnchor>
  <xdr:twoCellAnchor editAs="oneCell">
    <xdr:from>
      <xdr:col>2</xdr:col>
      <xdr:colOff>676275</xdr:colOff>
      <xdr:row>1</xdr:row>
      <xdr:rowOff>30796</xdr:rowOff>
    </xdr:from>
    <xdr:to>
      <xdr:col>6</xdr:col>
      <xdr:colOff>768350</xdr:colOff>
      <xdr:row>2</xdr:row>
      <xdr:rowOff>172066</xdr:rowOff>
    </xdr:to>
    <xdr:pic>
      <xdr:nvPicPr>
        <xdr:cNvPr id="9" name="4 Imagen">
          <a:extLst>
            <a:ext uri="{FF2B5EF4-FFF2-40B4-BE49-F238E27FC236}">
              <a16:creationId xmlns:a16="http://schemas.microsoft.com/office/drawing/2014/main" id="{93062C6F-DD68-4E1F-AD76-2690826B177C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2782"/>
        <a:stretch/>
      </xdr:blipFill>
      <xdr:spPr bwMode="auto">
        <a:xfrm>
          <a:off x="3952875" y="221296"/>
          <a:ext cx="3235325" cy="3317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170956</xdr:colOff>
      <xdr:row>1</xdr:row>
      <xdr:rowOff>0</xdr:rowOff>
    </xdr:from>
    <xdr:to>
      <xdr:col>8</xdr:col>
      <xdr:colOff>442101</xdr:colOff>
      <xdr:row>2</xdr:row>
      <xdr:rowOff>147797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37E0F733-ADCB-4A4A-BB5A-BC4A84705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6756" y="190500"/>
          <a:ext cx="1033145" cy="338297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447467</xdr:colOff>
      <xdr:row>1</xdr:row>
      <xdr:rowOff>78899</xdr:rowOff>
    </xdr:from>
    <xdr:to>
      <xdr:col>12</xdr:col>
      <xdr:colOff>152192</xdr:colOff>
      <xdr:row>3</xdr:row>
      <xdr:rowOff>29069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E7C07FC-7040-4880-9DE8-23F993C44A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82242" y="269399"/>
          <a:ext cx="466725" cy="33117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6</xdr:row>
      <xdr:rowOff>104775</xdr:rowOff>
    </xdr:from>
    <xdr:to>
      <xdr:col>8</xdr:col>
      <xdr:colOff>130095</xdr:colOff>
      <xdr:row>9</xdr:row>
      <xdr:rowOff>61664</xdr:rowOff>
    </xdr:to>
    <xdr:sp macro="" textlink="">
      <xdr:nvSpPr>
        <xdr:cNvPr id="8" name="Cuadro de texto 8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3800475" y="1247775"/>
          <a:ext cx="7797720" cy="528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INSTITUTO TECNOLÓGICO SUPERIOR </a:t>
          </a:r>
          <a:r>
            <a:rPr lang="es-ES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 JESÚS CARRANZA</a:t>
          </a:r>
          <a:endParaRPr lang="es-MX" sz="1600" b="1">
            <a:solidFill>
              <a:sysClr val="windowText" lastClr="000000"/>
            </a:solidFill>
            <a:effectLst/>
            <a:latin typeface="+mn-lt"/>
          </a:endParaRPr>
        </a:p>
        <a:p>
          <a:pPr algn="ctr">
            <a:spcAft>
              <a:spcPts val="0"/>
            </a:spcAft>
          </a:pPr>
          <a:r>
            <a:rPr lang="es-ES" sz="1600" b="1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INVENTARIO 01 DE ENERO AL 31 DE DICIEMBRE DEL 2014</a:t>
          </a:r>
        </a:p>
      </xdr:txBody>
    </xdr:sp>
    <xdr:clientData/>
  </xdr:twoCellAnchor>
  <xdr:twoCellAnchor editAs="oneCell">
    <xdr:from>
      <xdr:col>2</xdr:col>
      <xdr:colOff>9525</xdr:colOff>
      <xdr:row>2</xdr:row>
      <xdr:rowOff>30796</xdr:rowOff>
    </xdr:from>
    <xdr:to>
      <xdr:col>4</xdr:col>
      <xdr:colOff>825500</xdr:colOff>
      <xdr:row>3</xdr:row>
      <xdr:rowOff>172066</xdr:rowOff>
    </xdr:to>
    <xdr:pic>
      <xdr:nvPicPr>
        <xdr:cNvPr id="9" name="4 Imagen">
          <a:extLst>
            <a:ext uri="{FF2B5EF4-FFF2-40B4-BE49-F238E27FC236}">
              <a16:creationId xmlns:a16="http://schemas.microsoft.com/office/drawing/2014/main" id="{6111BB8B-B1EB-462E-A652-5392F0D4126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2782"/>
        <a:stretch/>
      </xdr:blipFill>
      <xdr:spPr bwMode="auto">
        <a:xfrm>
          <a:off x="3543300" y="411796"/>
          <a:ext cx="3235325" cy="3317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504331</xdr:colOff>
      <xdr:row>2</xdr:row>
      <xdr:rowOff>0</xdr:rowOff>
    </xdr:from>
    <xdr:to>
      <xdr:col>6</xdr:col>
      <xdr:colOff>1537476</xdr:colOff>
      <xdr:row>3</xdr:row>
      <xdr:rowOff>147797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2B8A31E0-4822-4740-93D8-531529F50D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181" y="381000"/>
          <a:ext cx="1033145" cy="338297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18842</xdr:colOff>
      <xdr:row>2</xdr:row>
      <xdr:rowOff>78899</xdr:rowOff>
    </xdr:from>
    <xdr:to>
      <xdr:col>8</xdr:col>
      <xdr:colOff>485567</xdr:colOff>
      <xdr:row>4</xdr:row>
      <xdr:rowOff>29069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AB48BC37-A4C3-48D9-A38C-00A5B650D5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72667" y="459899"/>
          <a:ext cx="466725" cy="33117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95250</xdr:rowOff>
    </xdr:from>
    <xdr:to>
      <xdr:col>8</xdr:col>
      <xdr:colOff>3111420</xdr:colOff>
      <xdr:row>8</xdr:row>
      <xdr:rowOff>52139</xdr:rowOff>
    </xdr:to>
    <xdr:sp macro="" textlink="">
      <xdr:nvSpPr>
        <xdr:cNvPr id="8" name="Cuadro de texto 8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>
          <a:spLocks noChangeArrowheads="1"/>
        </xdr:cNvSpPr>
      </xdr:nvSpPr>
      <xdr:spPr bwMode="auto">
        <a:xfrm>
          <a:off x="0" y="1047750"/>
          <a:ext cx="15008145" cy="528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INSTITUTO TECNOLÓGICO SUPERIOR </a:t>
          </a:r>
          <a:r>
            <a:rPr lang="es-ES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 JESÚS CARRANZA</a:t>
          </a:r>
          <a:endParaRPr lang="es-MX" sz="1600" b="1">
            <a:solidFill>
              <a:sysClr val="windowText" lastClr="000000"/>
            </a:solidFill>
            <a:effectLst/>
            <a:latin typeface="+mn-lt"/>
          </a:endParaRPr>
        </a:p>
        <a:p>
          <a:pPr algn="ctr">
            <a:spcAft>
              <a:spcPts val="0"/>
            </a:spcAft>
          </a:pPr>
          <a:r>
            <a:rPr lang="es-ES" sz="1600" b="1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INVENTARIO 01 DE ENERO AL 31 DE DICIEMBRE DEL 2015</a:t>
          </a:r>
        </a:p>
      </xdr:txBody>
    </xdr:sp>
    <xdr:clientData/>
  </xdr:twoCellAnchor>
  <xdr:twoCellAnchor editAs="oneCell">
    <xdr:from>
      <xdr:col>3</xdr:col>
      <xdr:colOff>0</xdr:colOff>
      <xdr:row>1</xdr:row>
      <xdr:rowOff>30796</xdr:rowOff>
    </xdr:from>
    <xdr:to>
      <xdr:col>4</xdr:col>
      <xdr:colOff>1425575</xdr:colOff>
      <xdr:row>2</xdr:row>
      <xdr:rowOff>172066</xdr:rowOff>
    </xdr:to>
    <xdr:pic>
      <xdr:nvPicPr>
        <xdr:cNvPr id="9" name="4 Imagen">
          <a:extLst>
            <a:ext uri="{FF2B5EF4-FFF2-40B4-BE49-F238E27FC236}">
              <a16:creationId xmlns:a16="http://schemas.microsoft.com/office/drawing/2014/main" id="{BE35021E-2410-4E7B-90E2-AA4E2AEF3AC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2782"/>
        <a:stretch/>
      </xdr:blipFill>
      <xdr:spPr bwMode="auto">
        <a:xfrm>
          <a:off x="2105025" y="221296"/>
          <a:ext cx="3235325" cy="3317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1018681</xdr:colOff>
      <xdr:row>1</xdr:row>
      <xdr:rowOff>0</xdr:rowOff>
    </xdr:from>
    <xdr:to>
      <xdr:col>5</xdr:col>
      <xdr:colOff>2051826</xdr:colOff>
      <xdr:row>2</xdr:row>
      <xdr:rowOff>147797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8EAF07A7-E8DE-4A78-9AB7-AA96CEE125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8906" y="190500"/>
          <a:ext cx="1033145" cy="338297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714167</xdr:colOff>
      <xdr:row>1</xdr:row>
      <xdr:rowOff>78899</xdr:rowOff>
    </xdr:from>
    <xdr:to>
      <xdr:col>8</xdr:col>
      <xdr:colOff>1180892</xdr:colOff>
      <xdr:row>3</xdr:row>
      <xdr:rowOff>29069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8ED86B88-7ECF-4680-9583-8474E356C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34392" y="269399"/>
          <a:ext cx="466725" cy="33117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1504950</xdr:colOff>
      <xdr:row>2</xdr:row>
      <xdr:rowOff>142875</xdr:rowOff>
    </xdr:from>
    <xdr:to>
      <xdr:col>9</xdr:col>
      <xdr:colOff>606345</xdr:colOff>
      <xdr:row>6</xdr:row>
      <xdr:rowOff>99764</xdr:rowOff>
    </xdr:to>
    <xdr:sp macro="" textlink="">
      <xdr:nvSpPr>
        <xdr:cNvPr id="8" name="Cuadro de texto 8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3257550" y="523875"/>
          <a:ext cx="9131220" cy="718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INSTITUTO TECNOLÓGICO SUPERIOR </a:t>
          </a:r>
          <a:r>
            <a:rPr lang="es-ES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 JESÚS CARRANZA</a:t>
          </a:r>
          <a:endParaRPr lang="es-MX" sz="1600" b="1">
            <a:solidFill>
              <a:sysClr val="windowText" lastClr="000000"/>
            </a:solidFill>
            <a:effectLst/>
            <a:latin typeface="+mn-lt"/>
          </a:endParaRPr>
        </a:p>
        <a:p>
          <a:pPr algn="ctr">
            <a:spcAft>
              <a:spcPts val="0"/>
            </a:spcAft>
          </a:pPr>
          <a:r>
            <a:rPr lang="es-ES" sz="1600" b="1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INVENTARIO 01 DE ENERO AL 31 DE DICIEMBRE DEL 2016</a:t>
          </a:r>
        </a:p>
      </xdr:txBody>
    </xdr:sp>
    <xdr:clientData/>
  </xdr:twoCellAnchor>
  <xdr:twoCellAnchor editAs="oneCell">
    <xdr:from>
      <xdr:col>3</xdr:col>
      <xdr:colOff>561975</xdr:colOff>
      <xdr:row>0</xdr:row>
      <xdr:rowOff>68896</xdr:rowOff>
    </xdr:from>
    <xdr:to>
      <xdr:col>5</xdr:col>
      <xdr:colOff>577850</xdr:colOff>
      <xdr:row>2</xdr:row>
      <xdr:rowOff>19666</xdr:rowOff>
    </xdr:to>
    <xdr:pic>
      <xdr:nvPicPr>
        <xdr:cNvPr id="9" name="4 Imagen">
          <a:extLst>
            <a:ext uri="{FF2B5EF4-FFF2-40B4-BE49-F238E27FC236}">
              <a16:creationId xmlns:a16="http://schemas.microsoft.com/office/drawing/2014/main" id="{4DDE0D86-47A3-4082-B3D7-8FE5BD3BF6C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2782"/>
        <a:stretch/>
      </xdr:blipFill>
      <xdr:spPr bwMode="auto">
        <a:xfrm>
          <a:off x="3543300" y="68896"/>
          <a:ext cx="3235325" cy="3317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1094881</xdr:colOff>
      <xdr:row>0</xdr:row>
      <xdr:rowOff>38100</xdr:rowOff>
    </xdr:from>
    <xdr:to>
      <xdr:col>6</xdr:col>
      <xdr:colOff>2128026</xdr:colOff>
      <xdr:row>1</xdr:row>
      <xdr:rowOff>185897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3520BEB9-3907-49DF-A203-CC9288D57E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181" y="38100"/>
          <a:ext cx="1033145" cy="338297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304592</xdr:colOff>
      <xdr:row>0</xdr:row>
      <xdr:rowOff>116999</xdr:rowOff>
    </xdr:from>
    <xdr:to>
      <xdr:col>9</xdr:col>
      <xdr:colOff>771317</xdr:colOff>
      <xdr:row>2</xdr:row>
      <xdr:rowOff>67169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59C53A80-18CF-40DB-BAFB-D540217D56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72667" y="116999"/>
          <a:ext cx="466725" cy="331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O82"/>
  <sheetViews>
    <sheetView zoomScale="89" zoomScaleNormal="89" workbookViewId="0">
      <selection activeCell="N2" sqref="N2"/>
    </sheetView>
  </sheetViews>
  <sheetFormatPr baseColWidth="10" defaultColWidth="11.44140625" defaultRowHeight="10.199999999999999" x14ac:dyDescent="0.2"/>
  <cols>
    <col min="1" max="2" width="11.44140625" style="289"/>
    <col min="3" max="3" width="28" style="300" customWidth="1"/>
    <col min="4" max="16384" width="11.44140625" style="289"/>
  </cols>
  <sheetData>
    <row r="11" spans="1:15" ht="20.399999999999999" x14ac:dyDescent="0.2">
      <c r="A11" s="283" t="s">
        <v>2161</v>
      </c>
      <c r="B11" s="283" t="s">
        <v>0</v>
      </c>
      <c r="C11" s="284" t="s">
        <v>1</v>
      </c>
      <c r="D11" s="283" t="s">
        <v>2</v>
      </c>
      <c r="E11" s="283" t="s">
        <v>3</v>
      </c>
      <c r="F11" s="283" t="s">
        <v>4</v>
      </c>
      <c r="G11" s="283" t="s">
        <v>5</v>
      </c>
      <c r="H11" s="283" t="s">
        <v>6</v>
      </c>
      <c r="I11" s="285" t="s">
        <v>7</v>
      </c>
      <c r="J11" s="286" t="s">
        <v>8</v>
      </c>
      <c r="K11" s="283" t="s">
        <v>9</v>
      </c>
      <c r="L11" s="287" t="s">
        <v>10</v>
      </c>
      <c r="M11" s="288" t="s">
        <v>11</v>
      </c>
      <c r="N11" s="288" t="s">
        <v>12</v>
      </c>
      <c r="O11" s="288" t="s">
        <v>13</v>
      </c>
    </row>
    <row r="12" spans="1:15" ht="55.5" customHeight="1" x14ac:dyDescent="0.2">
      <c r="A12" s="290" t="s">
        <v>332</v>
      </c>
      <c r="B12" s="291" t="s">
        <v>26</v>
      </c>
      <c r="C12" s="292" t="s">
        <v>42</v>
      </c>
      <c r="D12" s="292" t="s">
        <v>43</v>
      </c>
      <c r="E12" s="292" t="s">
        <v>17</v>
      </c>
      <c r="F12" s="292" t="s">
        <v>16</v>
      </c>
      <c r="G12" s="292" t="s">
        <v>44</v>
      </c>
      <c r="H12" s="292" t="s">
        <v>45</v>
      </c>
      <c r="I12" s="293">
        <v>39740</v>
      </c>
      <c r="J12" s="292">
        <v>58425</v>
      </c>
      <c r="K12" s="292">
        <v>1</v>
      </c>
      <c r="L12" s="294">
        <v>1533.48</v>
      </c>
      <c r="M12" s="295" t="s">
        <v>27</v>
      </c>
      <c r="N12" s="292" t="s">
        <v>28</v>
      </c>
      <c r="O12" s="295"/>
    </row>
    <row r="13" spans="1:15" ht="55.5" customHeight="1" x14ac:dyDescent="0.2">
      <c r="A13" s="290" t="s">
        <v>334</v>
      </c>
      <c r="B13" s="291" t="s">
        <v>46</v>
      </c>
      <c r="C13" s="292" t="s">
        <v>42</v>
      </c>
      <c r="D13" s="292" t="s">
        <v>43</v>
      </c>
      <c r="E13" s="292" t="s">
        <v>17</v>
      </c>
      <c r="F13" s="292" t="s">
        <v>16</v>
      </c>
      <c r="G13" s="292" t="s">
        <v>44</v>
      </c>
      <c r="H13" s="292" t="s">
        <v>45</v>
      </c>
      <c r="I13" s="293">
        <v>39740</v>
      </c>
      <c r="J13" s="292">
        <v>58425</v>
      </c>
      <c r="K13" s="292">
        <v>1</v>
      </c>
      <c r="L13" s="294">
        <v>1533.48</v>
      </c>
      <c r="M13" s="295" t="s">
        <v>47</v>
      </c>
      <c r="N13" s="295" t="s">
        <v>48</v>
      </c>
      <c r="O13" s="295"/>
    </row>
    <row r="14" spans="1:15" ht="55.5" customHeight="1" x14ac:dyDescent="0.2">
      <c r="A14" s="290" t="s">
        <v>335</v>
      </c>
      <c r="B14" s="291" t="s">
        <v>49</v>
      </c>
      <c r="C14" s="292" t="s">
        <v>50</v>
      </c>
      <c r="D14" s="292" t="s">
        <v>43</v>
      </c>
      <c r="E14" s="292" t="s">
        <v>17</v>
      </c>
      <c r="F14" s="292" t="s">
        <v>16</v>
      </c>
      <c r="G14" s="292" t="s">
        <v>51</v>
      </c>
      <c r="H14" s="292" t="s">
        <v>45</v>
      </c>
      <c r="I14" s="293">
        <v>39740</v>
      </c>
      <c r="J14" s="292">
        <v>58425</v>
      </c>
      <c r="K14" s="292">
        <v>1</v>
      </c>
      <c r="L14" s="294">
        <v>1533.48</v>
      </c>
      <c r="M14" s="295" t="s">
        <v>52</v>
      </c>
      <c r="N14" s="292" t="s">
        <v>53</v>
      </c>
      <c r="O14" s="295"/>
    </row>
    <row r="15" spans="1:15" ht="55.5" customHeight="1" x14ac:dyDescent="0.2">
      <c r="A15" s="290" t="s">
        <v>336</v>
      </c>
      <c r="B15" s="296" t="s">
        <v>54</v>
      </c>
      <c r="C15" s="292" t="s">
        <v>55</v>
      </c>
      <c r="D15" s="292" t="s">
        <v>43</v>
      </c>
      <c r="E15" s="292" t="s">
        <v>17</v>
      </c>
      <c r="F15" s="292" t="s">
        <v>16</v>
      </c>
      <c r="G15" s="292" t="s">
        <v>51</v>
      </c>
      <c r="H15" s="292" t="s">
        <v>45</v>
      </c>
      <c r="I15" s="293">
        <v>39740</v>
      </c>
      <c r="J15" s="292">
        <v>58425</v>
      </c>
      <c r="K15" s="292">
        <v>1</v>
      </c>
      <c r="L15" s="294">
        <v>1533.48</v>
      </c>
      <c r="M15" s="295" t="s">
        <v>56</v>
      </c>
      <c r="N15" s="292" t="s">
        <v>57</v>
      </c>
      <c r="O15" s="295"/>
    </row>
    <row r="16" spans="1:15" ht="55.5" customHeight="1" x14ac:dyDescent="0.2">
      <c r="A16" s="290" t="s">
        <v>359</v>
      </c>
      <c r="B16" s="291" t="s">
        <v>84</v>
      </c>
      <c r="C16" s="297" t="s">
        <v>85</v>
      </c>
      <c r="D16" s="292" t="s">
        <v>86</v>
      </c>
      <c r="E16" s="292" t="s">
        <v>17</v>
      </c>
      <c r="F16" s="292" t="s">
        <v>16</v>
      </c>
      <c r="G16" s="292" t="s">
        <v>18</v>
      </c>
      <c r="H16" s="292" t="s">
        <v>45</v>
      </c>
      <c r="I16" s="293">
        <v>39756</v>
      </c>
      <c r="J16" s="292">
        <v>28500</v>
      </c>
      <c r="K16" s="292">
        <v>1</v>
      </c>
      <c r="L16" s="294">
        <v>990.43</v>
      </c>
      <c r="M16" s="295" t="s">
        <v>47</v>
      </c>
      <c r="N16" s="292" t="s">
        <v>48</v>
      </c>
      <c r="O16" s="295"/>
    </row>
    <row r="17" spans="1:15" ht="55.5" customHeight="1" x14ac:dyDescent="0.2">
      <c r="A17" s="290" t="s">
        <v>361</v>
      </c>
      <c r="B17" s="291" t="s">
        <v>87</v>
      </c>
      <c r="C17" s="297" t="s">
        <v>85</v>
      </c>
      <c r="D17" s="292" t="s">
        <v>86</v>
      </c>
      <c r="E17" s="292" t="s">
        <v>17</v>
      </c>
      <c r="F17" s="292" t="s">
        <v>16</v>
      </c>
      <c r="G17" s="292" t="s">
        <v>18</v>
      </c>
      <c r="H17" s="292" t="s">
        <v>45</v>
      </c>
      <c r="I17" s="293">
        <v>39756</v>
      </c>
      <c r="J17" s="292">
        <v>28500</v>
      </c>
      <c r="K17" s="292">
        <v>1</v>
      </c>
      <c r="L17" s="294">
        <v>990.43</v>
      </c>
      <c r="M17" s="295" t="s">
        <v>39</v>
      </c>
      <c r="N17" s="292" t="s">
        <v>40</v>
      </c>
      <c r="O17" s="295"/>
    </row>
    <row r="18" spans="1:15" ht="55.5" customHeight="1" x14ac:dyDescent="0.2">
      <c r="A18" s="290" t="s">
        <v>366</v>
      </c>
      <c r="B18" s="284" t="s">
        <v>100</v>
      </c>
      <c r="C18" s="297" t="s">
        <v>101</v>
      </c>
      <c r="D18" s="297" t="s">
        <v>60</v>
      </c>
      <c r="E18" s="292" t="s">
        <v>61</v>
      </c>
      <c r="F18" s="292" t="s">
        <v>102</v>
      </c>
      <c r="G18" s="292" t="s">
        <v>18</v>
      </c>
      <c r="H18" s="297" t="s">
        <v>45</v>
      </c>
      <c r="I18" s="293">
        <v>39757</v>
      </c>
      <c r="J18" s="292">
        <v>2294</v>
      </c>
      <c r="K18" s="292">
        <v>1</v>
      </c>
      <c r="L18" s="294">
        <v>10257.299999999999</v>
      </c>
      <c r="M18" s="295" t="s">
        <v>103</v>
      </c>
      <c r="N18" s="292" t="s">
        <v>104</v>
      </c>
      <c r="O18" s="295"/>
    </row>
    <row r="19" spans="1:15" ht="55.5" customHeight="1" x14ac:dyDescent="0.2">
      <c r="A19" s="290" t="s">
        <v>376</v>
      </c>
      <c r="B19" s="284" t="s">
        <v>136</v>
      </c>
      <c r="C19" s="297" t="s">
        <v>89</v>
      </c>
      <c r="D19" s="297" t="s">
        <v>60</v>
      </c>
      <c r="E19" s="292" t="s">
        <v>61</v>
      </c>
      <c r="F19" s="292" t="s">
        <v>137</v>
      </c>
      <c r="G19" s="292" t="s">
        <v>18</v>
      </c>
      <c r="H19" s="292" t="s">
        <v>45</v>
      </c>
      <c r="I19" s="293">
        <v>39782</v>
      </c>
      <c r="J19" s="292">
        <v>2286</v>
      </c>
      <c r="K19" s="292">
        <v>1</v>
      </c>
      <c r="L19" s="294">
        <v>10257.299999999999</v>
      </c>
      <c r="M19" s="295" t="s">
        <v>138</v>
      </c>
      <c r="N19" s="292" t="s">
        <v>139</v>
      </c>
      <c r="O19" s="295"/>
    </row>
    <row r="20" spans="1:15" ht="55.5" customHeight="1" x14ac:dyDescent="0.2">
      <c r="A20" s="290" t="s">
        <v>381</v>
      </c>
      <c r="B20" s="298" t="s">
        <v>147</v>
      </c>
      <c r="C20" s="292" t="s">
        <v>148</v>
      </c>
      <c r="D20" s="292" t="s">
        <v>149</v>
      </c>
      <c r="E20" s="292" t="s">
        <v>150</v>
      </c>
      <c r="F20" s="292" t="s">
        <v>16</v>
      </c>
      <c r="G20" s="292" t="s">
        <v>151</v>
      </c>
      <c r="H20" s="292" t="s">
        <v>152</v>
      </c>
      <c r="I20" s="293">
        <v>39793</v>
      </c>
      <c r="J20" s="292">
        <v>35242</v>
      </c>
      <c r="K20" s="292">
        <v>1</v>
      </c>
      <c r="L20" s="294">
        <v>1004.43</v>
      </c>
      <c r="M20" s="292" t="s">
        <v>153</v>
      </c>
      <c r="N20" s="292" t="s">
        <v>154</v>
      </c>
      <c r="O20" s="295"/>
    </row>
    <row r="21" spans="1:15" ht="55.5" customHeight="1" x14ac:dyDescent="0.2">
      <c r="A21" s="290" t="s">
        <v>382</v>
      </c>
      <c r="B21" s="298" t="s">
        <v>147</v>
      </c>
      <c r="C21" s="292" t="s">
        <v>155</v>
      </c>
      <c r="D21" s="292" t="s">
        <v>156</v>
      </c>
      <c r="E21" s="292">
        <v>706004</v>
      </c>
      <c r="F21" s="292" t="s">
        <v>16</v>
      </c>
      <c r="G21" s="292" t="s">
        <v>151</v>
      </c>
      <c r="H21" s="292" t="s">
        <v>152</v>
      </c>
      <c r="I21" s="293">
        <v>39793</v>
      </c>
      <c r="J21" s="292">
        <v>35242</v>
      </c>
      <c r="K21" s="292">
        <v>1</v>
      </c>
      <c r="L21" s="294">
        <v>414.53</v>
      </c>
      <c r="M21" s="292" t="s">
        <v>153</v>
      </c>
      <c r="N21" s="292" t="s">
        <v>154</v>
      </c>
      <c r="O21" s="295"/>
    </row>
    <row r="22" spans="1:15" x14ac:dyDescent="0.2">
      <c r="C22" s="289"/>
      <c r="L22" s="299">
        <f>SUM(L12:L21)</f>
        <v>30048.34</v>
      </c>
    </row>
    <row r="24" spans="1:15" x14ac:dyDescent="0.2">
      <c r="L24" s="301"/>
      <c r="M24" s="419"/>
      <c r="N24" s="419"/>
      <c r="O24" s="419"/>
    </row>
    <row r="25" spans="1:15" x14ac:dyDescent="0.2">
      <c r="M25" s="419"/>
      <c r="N25" s="419"/>
      <c r="O25" s="419"/>
    </row>
    <row r="26" spans="1:15" x14ac:dyDescent="0.2">
      <c r="L26" s="299"/>
    </row>
    <row r="46" spans="1:15" s="309" customFormat="1" ht="55.5" hidden="1" customHeight="1" x14ac:dyDescent="0.2">
      <c r="A46" s="302" t="s">
        <v>323</v>
      </c>
      <c r="B46" s="303" t="s">
        <v>14</v>
      </c>
      <c r="C46" s="304" t="s">
        <v>15</v>
      </c>
      <c r="D46" s="305" t="s">
        <v>16</v>
      </c>
      <c r="E46" s="305" t="s">
        <v>17</v>
      </c>
      <c r="F46" s="305" t="s">
        <v>16</v>
      </c>
      <c r="G46" s="305" t="s">
        <v>18</v>
      </c>
      <c r="H46" s="305" t="s">
        <v>19</v>
      </c>
      <c r="I46" s="306">
        <v>39740</v>
      </c>
      <c r="J46" s="305">
        <v>44691</v>
      </c>
      <c r="K46" s="305">
        <v>1</v>
      </c>
      <c r="L46" s="307">
        <v>2173.04</v>
      </c>
      <c r="M46" s="308" t="s">
        <v>20</v>
      </c>
      <c r="N46" s="308" t="s">
        <v>21</v>
      </c>
      <c r="O46" s="308"/>
    </row>
    <row r="47" spans="1:15" s="309" customFormat="1" ht="55.5" hidden="1" customHeight="1" x14ac:dyDescent="0.2">
      <c r="A47" s="302" t="s">
        <v>325</v>
      </c>
      <c r="B47" s="303" t="s">
        <v>22</v>
      </c>
      <c r="C47" s="304" t="s">
        <v>23</v>
      </c>
      <c r="D47" s="305" t="s">
        <v>16</v>
      </c>
      <c r="E47" s="305" t="s">
        <v>17</v>
      </c>
      <c r="F47" s="305" t="s">
        <v>16</v>
      </c>
      <c r="G47" s="305" t="s">
        <v>18</v>
      </c>
      <c r="H47" s="305" t="s">
        <v>19</v>
      </c>
      <c r="I47" s="306">
        <v>39740</v>
      </c>
      <c r="J47" s="305">
        <v>58425</v>
      </c>
      <c r="K47" s="305">
        <v>1</v>
      </c>
      <c r="L47" s="307">
        <v>530.94000000000005</v>
      </c>
      <c r="M47" s="308" t="s">
        <v>24</v>
      </c>
      <c r="N47" s="308" t="s">
        <v>25</v>
      </c>
      <c r="O47" s="308"/>
    </row>
    <row r="48" spans="1:15" s="309" customFormat="1" ht="55.5" hidden="1" customHeight="1" x14ac:dyDescent="0.2">
      <c r="A48" s="302" t="s">
        <v>326</v>
      </c>
      <c r="B48" s="303" t="s">
        <v>26</v>
      </c>
      <c r="C48" s="304" t="s">
        <v>23</v>
      </c>
      <c r="D48" s="305" t="s">
        <v>16</v>
      </c>
      <c r="E48" s="305" t="s">
        <v>17</v>
      </c>
      <c r="F48" s="305" t="s">
        <v>16</v>
      </c>
      <c r="G48" s="305" t="s">
        <v>18</v>
      </c>
      <c r="H48" s="305" t="s">
        <v>19</v>
      </c>
      <c r="I48" s="306">
        <v>39740</v>
      </c>
      <c r="J48" s="305">
        <v>58425</v>
      </c>
      <c r="K48" s="305">
        <v>1</v>
      </c>
      <c r="L48" s="307">
        <v>530.94000000000005</v>
      </c>
      <c r="M48" s="308" t="s">
        <v>27</v>
      </c>
      <c r="N48" s="305" t="s">
        <v>28</v>
      </c>
      <c r="O48" s="308"/>
    </row>
    <row r="49" spans="1:15" s="309" customFormat="1" ht="55.5" hidden="1" customHeight="1" x14ac:dyDescent="0.2">
      <c r="A49" s="310" t="s">
        <v>327</v>
      </c>
      <c r="B49" s="311" t="s">
        <v>29</v>
      </c>
      <c r="C49" s="312" t="s">
        <v>23</v>
      </c>
      <c r="D49" s="313" t="s">
        <v>16</v>
      </c>
      <c r="E49" s="313" t="s">
        <v>17</v>
      </c>
      <c r="F49" s="313" t="s">
        <v>16</v>
      </c>
      <c r="G49" s="313" t="s">
        <v>18</v>
      </c>
      <c r="H49" s="313" t="s">
        <v>19</v>
      </c>
      <c r="I49" s="314">
        <v>39740</v>
      </c>
      <c r="J49" s="313">
        <v>58425</v>
      </c>
      <c r="K49" s="313">
        <v>1</v>
      </c>
      <c r="L49" s="315">
        <v>530.94000000000005</v>
      </c>
      <c r="M49" s="316" t="s">
        <v>30</v>
      </c>
      <c r="N49" s="317" t="s">
        <v>31</v>
      </c>
      <c r="O49" s="316"/>
    </row>
    <row r="50" spans="1:15" s="309" customFormat="1" ht="55.5" hidden="1" customHeight="1" x14ac:dyDescent="0.2">
      <c r="A50" s="302" t="s">
        <v>328</v>
      </c>
      <c r="B50" s="303" t="s">
        <v>32</v>
      </c>
      <c r="C50" s="304" t="s">
        <v>23</v>
      </c>
      <c r="D50" s="305" t="s">
        <v>16</v>
      </c>
      <c r="E50" s="305" t="s">
        <v>17</v>
      </c>
      <c r="F50" s="305" t="s">
        <v>16</v>
      </c>
      <c r="G50" s="305" t="s">
        <v>18</v>
      </c>
      <c r="H50" s="305" t="s">
        <v>19</v>
      </c>
      <c r="I50" s="306">
        <v>39740</v>
      </c>
      <c r="J50" s="305">
        <v>58425</v>
      </c>
      <c r="K50" s="305">
        <v>1</v>
      </c>
      <c r="L50" s="307">
        <v>530.94000000000005</v>
      </c>
      <c r="M50" s="308" t="s">
        <v>33</v>
      </c>
      <c r="N50" s="305" t="s">
        <v>34</v>
      </c>
      <c r="O50" s="308"/>
    </row>
    <row r="51" spans="1:15" s="309" customFormat="1" ht="55.5" hidden="1" customHeight="1" x14ac:dyDescent="0.2">
      <c r="A51" s="302" t="s">
        <v>329</v>
      </c>
      <c r="B51" s="318" t="s">
        <v>35</v>
      </c>
      <c r="C51" s="304" t="s">
        <v>23</v>
      </c>
      <c r="D51" s="305" t="s">
        <v>16</v>
      </c>
      <c r="E51" s="305" t="s">
        <v>17</v>
      </c>
      <c r="F51" s="305" t="s">
        <v>16</v>
      </c>
      <c r="G51" s="305" t="s">
        <v>18</v>
      </c>
      <c r="H51" s="305" t="s">
        <v>19</v>
      </c>
      <c r="I51" s="306">
        <v>39740</v>
      </c>
      <c r="J51" s="305">
        <v>58425</v>
      </c>
      <c r="K51" s="305">
        <v>1</v>
      </c>
      <c r="L51" s="307">
        <v>530.94000000000005</v>
      </c>
      <c r="M51" s="305" t="s">
        <v>36</v>
      </c>
      <c r="N51" s="305" t="s">
        <v>37</v>
      </c>
      <c r="O51" s="308"/>
    </row>
    <row r="52" spans="1:15" s="309" customFormat="1" ht="55.5" hidden="1" customHeight="1" x14ac:dyDescent="0.2">
      <c r="A52" s="302" t="s">
        <v>331</v>
      </c>
      <c r="B52" s="303" t="s">
        <v>38</v>
      </c>
      <c r="C52" s="304" t="s">
        <v>23</v>
      </c>
      <c r="D52" s="305" t="s">
        <v>16</v>
      </c>
      <c r="E52" s="305" t="s">
        <v>17</v>
      </c>
      <c r="F52" s="305" t="s">
        <v>16</v>
      </c>
      <c r="G52" s="305" t="s">
        <v>18</v>
      </c>
      <c r="H52" s="305" t="s">
        <v>19</v>
      </c>
      <c r="I52" s="306">
        <v>39740</v>
      </c>
      <c r="J52" s="305">
        <v>58425</v>
      </c>
      <c r="K52" s="305">
        <v>1</v>
      </c>
      <c r="L52" s="307">
        <v>530.94000000000005</v>
      </c>
      <c r="M52" s="308" t="s">
        <v>39</v>
      </c>
      <c r="N52" s="305" t="s">
        <v>40</v>
      </c>
      <c r="O52" s="308" t="s">
        <v>41</v>
      </c>
    </row>
    <row r="53" spans="1:15" s="309" customFormat="1" ht="55.5" hidden="1" customHeight="1" x14ac:dyDescent="0.2">
      <c r="A53" s="302" t="s">
        <v>337</v>
      </c>
      <c r="B53" s="318" t="s">
        <v>58</v>
      </c>
      <c r="C53" s="319" t="s">
        <v>59</v>
      </c>
      <c r="D53" s="304" t="s">
        <v>60</v>
      </c>
      <c r="E53" s="305" t="s">
        <v>61</v>
      </c>
      <c r="F53" s="305" t="s">
        <v>62</v>
      </c>
      <c r="G53" s="305" t="s">
        <v>18</v>
      </c>
      <c r="H53" s="304" t="s">
        <v>45</v>
      </c>
      <c r="I53" s="306">
        <v>39751</v>
      </c>
      <c r="J53" s="305">
        <v>2286</v>
      </c>
      <c r="K53" s="305">
        <v>1</v>
      </c>
      <c r="L53" s="307">
        <v>10257.299999999999</v>
      </c>
      <c r="M53" s="308" t="s">
        <v>63</v>
      </c>
      <c r="N53" s="308" t="s">
        <v>64</v>
      </c>
      <c r="O53" s="308"/>
    </row>
    <row r="54" spans="1:15" s="309" customFormat="1" ht="55.5" hidden="1" customHeight="1" x14ac:dyDescent="0.2">
      <c r="A54" s="302" t="s">
        <v>338</v>
      </c>
      <c r="B54" s="318" t="s">
        <v>65</v>
      </c>
      <c r="C54" s="319" t="s">
        <v>59</v>
      </c>
      <c r="D54" s="304" t="s">
        <v>60</v>
      </c>
      <c r="E54" s="305" t="s">
        <v>61</v>
      </c>
      <c r="F54" s="305" t="s">
        <v>66</v>
      </c>
      <c r="G54" s="305" t="s">
        <v>18</v>
      </c>
      <c r="H54" s="304" t="s">
        <v>45</v>
      </c>
      <c r="I54" s="306">
        <v>39751</v>
      </c>
      <c r="J54" s="305">
        <v>2286</v>
      </c>
      <c r="K54" s="305">
        <v>1</v>
      </c>
      <c r="L54" s="307">
        <v>10257.299999999999</v>
      </c>
      <c r="M54" s="308" t="s">
        <v>67</v>
      </c>
      <c r="N54" s="308" t="s">
        <v>68</v>
      </c>
      <c r="O54" s="308"/>
    </row>
    <row r="55" spans="1:15" s="309" customFormat="1" ht="55.5" hidden="1" customHeight="1" x14ac:dyDescent="0.2">
      <c r="A55" s="302" t="s">
        <v>339</v>
      </c>
      <c r="B55" s="318" t="s">
        <v>69</v>
      </c>
      <c r="C55" s="305" t="s">
        <v>70</v>
      </c>
      <c r="D55" s="305" t="s">
        <v>71</v>
      </c>
      <c r="E55" s="305" t="s">
        <v>72</v>
      </c>
      <c r="F55" s="305" t="s">
        <v>73</v>
      </c>
      <c r="G55" s="305" t="s">
        <v>18</v>
      </c>
      <c r="H55" s="304" t="s">
        <v>74</v>
      </c>
      <c r="I55" s="306">
        <v>39752</v>
      </c>
      <c r="J55" s="305">
        <v>217</v>
      </c>
      <c r="K55" s="305">
        <v>1</v>
      </c>
      <c r="L55" s="307">
        <v>12345</v>
      </c>
      <c r="M55" s="308" t="s">
        <v>75</v>
      </c>
      <c r="N55" s="320" t="s">
        <v>34</v>
      </c>
      <c r="O55" s="308"/>
    </row>
    <row r="56" spans="1:15" s="309" customFormat="1" ht="55.5" hidden="1" customHeight="1" x14ac:dyDescent="0.2">
      <c r="A56" s="302" t="s">
        <v>341</v>
      </c>
      <c r="B56" s="318" t="s">
        <v>76</v>
      </c>
      <c r="C56" s="305" t="s">
        <v>70</v>
      </c>
      <c r="D56" s="305" t="s">
        <v>71</v>
      </c>
      <c r="E56" s="305" t="s">
        <v>72</v>
      </c>
      <c r="F56" s="305" t="s">
        <v>77</v>
      </c>
      <c r="G56" s="305" t="s">
        <v>18</v>
      </c>
      <c r="H56" s="304" t="s">
        <v>74</v>
      </c>
      <c r="I56" s="306">
        <v>39752</v>
      </c>
      <c r="J56" s="305">
        <v>217</v>
      </c>
      <c r="K56" s="305">
        <v>1</v>
      </c>
      <c r="L56" s="307">
        <v>12345</v>
      </c>
      <c r="M56" s="308" t="s">
        <v>75</v>
      </c>
      <c r="N56" s="320" t="s">
        <v>34</v>
      </c>
      <c r="O56" s="308" t="s">
        <v>41</v>
      </c>
    </row>
    <row r="57" spans="1:15" s="309" customFormat="1" ht="55.5" hidden="1" customHeight="1" x14ac:dyDescent="0.2">
      <c r="A57" s="302" t="s">
        <v>342</v>
      </c>
      <c r="B57" s="321" t="s">
        <v>78</v>
      </c>
      <c r="C57" s="305" t="s">
        <v>79</v>
      </c>
      <c r="D57" s="305" t="s">
        <v>80</v>
      </c>
      <c r="E57" s="305" t="s">
        <v>17</v>
      </c>
      <c r="F57" s="305" t="s">
        <v>16</v>
      </c>
      <c r="G57" s="305" t="s">
        <v>81</v>
      </c>
      <c r="H57" s="305" t="s">
        <v>74</v>
      </c>
      <c r="I57" s="306">
        <v>39752</v>
      </c>
      <c r="J57" s="305">
        <v>218</v>
      </c>
      <c r="K57" s="305">
        <v>15</v>
      </c>
      <c r="L57" s="307">
        <v>655</v>
      </c>
      <c r="M57" s="305" t="s">
        <v>82</v>
      </c>
      <c r="N57" s="305" t="s">
        <v>83</v>
      </c>
      <c r="O57" s="308"/>
    </row>
    <row r="58" spans="1:15" s="309" customFormat="1" ht="55.5" hidden="1" customHeight="1" x14ac:dyDescent="0.2">
      <c r="A58" s="302" t="s">
        <v>343</v>
      </c>
      <c r="B58" s="321" t="s">
        <v>78</v>
      </c>
      <c r="C58" s="305" t="s">
        <v>79</v>
      </c>
      <c r="D58" s="305" t="s">
        <v>80</v>
      </c>
      <c r="E58" s="305" t="s">
        <v>17</v>
      </c>
      <c r="F58" s="305" t="s">
        <v>16</v>
      </c>
      <c r="G58" s="305" t="s">
        <v>81</v>
      </c>
      <c r="H58" s="305" t="s">
        <v>74</v>
      </c>
      <c r="I58" s="306">
        <v>39752</v>
      </c>
      <c r="J58" s="305">
        <v>218</v>
      </c>
      <c r="K58" s="305">
        <v>1</v>
      </c>
      <c r="L58" s="307">
        <v>655</v>
      </c>
      <c r="M58" s="305" t="s">
        <v>82</v>
      </c>
      <c r="N58" s="305" t="s">
        <v>83</v>
      </c>
      <c r="O58" s="308"/>
    </row>
    <row r="59" spans="1:15" s="309" customFormat="1" ht="55.5" hidden="1" customHeight="1" x14ac:dyDescent="0.2">
      <c r="A59" s="302" t="s">
        <v>344</v>
      </c>
      <c r="B59" s="321" t="s">
        <v>78</v>
      </c>
      <c r="C59" s="305" t="s">
        <v>79</v>
      </c>
      <c r="D59" s="305" t="s">
        <v>80</v>
      </c>
      <c r="E59" s="305" t="s">
        <v>17</v>
      </c>
      <c r="F59" s="305" t="s">
        <v>16</v>
      </c>
      <c r="G59" s="305" t="s">
        <v>81</v>
      </c>
      <c r="H59" s="305" t="s">
        <v>74</v>
      </c>
      <c r="I59" s="306">
        <v>39752</v>
      </c>
      <c r="J59" s="305">
        <v>218</v>
      </c>
      <c r="K59" s="305">
        <v>1</v>
      </c>
      <c r="L59" s="307">
        <v>655</v>
      </c>
      <c r="M59" s="305" t="s">
        <v>82</v>
      </c>
      <c r="N59" s="305" t="s">
        <v>83</v>
      </c>
      <c r="O59" s="308"/>
    </row>
    <row r="60" spans="1:15" s="309" customFormat="1" ht="55.5" hidden="1" customHeight="1" x14ac:dyDescent="0.2">
      <c r="A60" s="302" t="s">
        <v>345</v>
      </c>
      <c r="B60" s="321" t="s">
        <v>78</v>
      </c>
      <c r="C60" s="305" t="s">
        <v>79</v>
      </c>
      <c r="D60" s="305" t="s">
        <v>80</v>
      </c>
      <c r="E60" s="305" t="s">
        <v>17</v>
      </c>
      <c r="F60" s="305" t="s">
        <v>16</v>
      </c>
      <c r="G60" s="305" t="s">
        <v>81</v>
      </c>
      <c r="H60" s="305" t="s">
        <v>74</v>
      </c>
      <c r="I60" s="306">
        <v>39752</v>
      </c>
      <c r="J60" s="305">
        <v>218</v>
      </c>
      <c r="K60" s="305">
        <v>1</v>
      </c>
      <c r="L60" s="307">
        <v>655</v>
      </c>
      <c r="M60" s="305" t="s">
        <v>82</v>
      </c>
      <c r="N60" s="305" t="s">
        <v>83</v>
      </c>
      <c r="O60" s="308"/>
    </row>
    <row r="61" spans="1:15" s="309" customFormat="1" ht="55.5" hidden="1" customHeight="1" x14ac:dyDescent="0.2">
      <c r="A61" s="302" t="s">
        <v>346</v>
      </c>
      <c r="B61" s="321" t="s">
        <v>78</v>
      </c>
      <c r="C61" s="305" t="s">
        <v>79</v>
      </c>
      <c r="D61" s="305" t="s">
        <v>80</v>
      </c>
      <c r="E61" s="305" t="s">
        <v>17</v>
      </c>
      <c r="F61" s="305" t="s">
        <v>16</v>
      </c>
      <c r="G61" s="305" t="s">
        <v>81</v>
      </c>
      <c r="H61" s="305" t="s">
        <v>74</v>
      </c>
      <c r="I61" s="306">
        <v>39752</v>
      </c>
      <c r="J61" s="305">
        <v>218</v>
      </c>
      <c r="K61" s="305">
        <v>1</v>
      </c>
      <c r="L61" s="307">
        <v>655</v>
      </c>
      <c r="M61" s="305" t="s">
        <v>82</v>
      </c>
      <c r="N61" s="305" t="s">
        <v>83</v>
      </c>
      <c r="O61" s="308"/>
    </row>
    <row r="62" spans="1:15" s="309" customFormat="1" ht="55.5" hidden="1" customHeight="1" x14ac:dyDescent="0.2">
      <c r="A62" s="302" t="s">
        <v>348</v>
      </c>
      <c r="B62" s="321" t="s">
        <v>78</v>
      </c>
      <c r="C62" s="305" t="s">
        <v>79</v>
      </c>
      <c r="D62" s="305" t="s">
        <v>80</v>
      </c>
      <c r="E62" s="305" t="s">
        <v>17</v>
      </c>
      <c r="F62" s="305" t="s">
        <v>16</v>
      </c>
      <c r="G62" s="305" t="s">
        <v>81</v>
      </c>
      <c r="H62" s="305" t="s">
        <v>74</v>
      </c>
      <c r="I62" s="306">
        <v>39752</v>
      </c>
      <c r="J62" s="305">
        <v>218</v>
      </c>
      <c r="K62" s="305">
        <v>1</v>
      </c>
      <c r="L62" s="307">
        <v>655</v>
      </c>
      <c r="M62" s="305" t="s">
        <v>82</v>
      </c>
      <c r="N62" s="305" t="s">
        <v>83</v>
      </c>
      <c r="O62" s="308"/>
    </row>
    <row r="63" spans="1:15" s="309" customFormat="1" ht="55.5" hidden="1" customHeight="1" x14ac:dyDescent="0.2">
      <c r="A63" s="302" t="s">
        <v>350</v>
      </c>
      <c r="B63" s="321" t="s">
        <v>78</v>
      </c>
      <c r="C63" s="305" t="s">
        <v>79</v>
      </c>
      <c r="D63" s="305" t="s">
        <v>80</v>
      </c>
      <c r="E63" s="305" t="s">
        <v>17</v>
      </c>
      <c r="F63" s="305" t="s">
        <v>16</v>
      </c>
      <c r="G63" s="305" t="s">
        <v>81</v>
      </c>
      <c r="H63" s="305" t="s">
        <v>74</v>
      </c>
      <c r="I63" s="306">
        <v>39752</v>
      </c>
      <c r="J63" s="305">
        <v>218</v>
      </c>
      <c r="K63" s="305">
        <v>1</v>
      </c>
      <c r="L63" s="307">
        <v>655</v>
      </c>
      <c r="M63" s="305" t="s">
        <v>82</v>
      </c>
      <c r="N63" s="305" t="s">
        <v>83</v>
      </c>
      <c r="O63" s="308"/>
    </row>
    <row r="64" spans="1:15" s="309" customFormat="1" ht="55.5" hidden="1" customHeight="1" x14ac:dyDescent="0.2">
      <c r="A64" s="302" t="s">
        <v>351</v>
      </c>
      <c r="B64" s="321" t="s">
        <v>78</v>
      </c>
      <c r="C64" s="305" t="s">
        <v>79</v>
      </c>
      <c r="D64" s="305" t="s">
        <v>80</v>
      </c>
      <c r="E64" s="305" t="s">
        <v>17</v>
      </c>
      <c r="F64" s="305" t="s">
        <v>16</v>
      </c>
      <c r="G64" s="305" t="s">
        <v>81</v>
      </c>
      <c r="H64" s="305" t="s">
        <v>74</v>
      </c>
      <c r="I64" s="306">
        <v>39752</v>
      </c>
      <c r="J64" s="305">
        <v>218</v>
      </c>
      <c r="K64" s="305">
        <v>1</v>
      </c>
      <c r="L64" s="307">
        <v>655</v>
      </c>
      <c r="M64" s="305" t="s">
        <v>82</v>
      </c>
      <c r="N64" s="305" t="s">
        <v>83</v>
      </c>
      <c r="O64" s="308"/>
    </row>
    <row r="65" spans="1:15" s="309" customFormat="1" ht="55.5" hidden="1" customHeight="1" x14ac:dyDescent="0.2">
      <c r="A65" s="302" t="s">
        <v>352</v>
      </c>
      <c r="B65" s="321" t="s">
        <v>78</v>
      </c>
      <c r="C65" s="305" t="s">
        <v>79</v>
      </c>
      <c r="D65" s="305" t="s">
        <v>80</v>
      </c>
      <c r="E65" s="305" t="s">
        <v>17</v>
      </c>
      <c r="F65" s="305" t="s">
        <v>16</v>
      </c>
      <c r="G65" s="305" t="s">
        <v>81</v>
      </c>
      <c r="H65" s="305" t="s">
        <v>74</v>
      </c>
      <c r="I65" s="306">
        <v>39752</v>
      </c>
      <c r="J65" s="305">
        <v>218</v>
      </c>
      <c r="K65" s="305">
        <v>1</v>
      </c>
      <c r="L65" s="307">
        <v>655</v>
      </c>
      <c r="M65" s="305" t="s">
        <v>82</v>
      </c>
      <c r="N65" s="305" t="s">
        <v>83</v>
      </c>
      <c r="O65" s="308"/>
    </row>
    <row r="66" spans="1:15" s="309" customFormat="1" ht="55.5" hidden="1" customHeight="1" x14ac:dyDescent="0.2">
      <c r="A66" s="302" t="s">
        <v>353</v>
      </c>
      <c r="B66" s="321" t="s">
        <v>78</v>
      </c>
      <c r="C66" s="305" t="s">
        <v>79</v>
      </c>
      <c r="D66" s="305" t="s">
        <v>80</v>
      </c>
      <c r="E66" s="305" t="s">
        <v>17</v>
      </c>
      <c r="F66" s="305" t="s">
        <v>16</v>
      </c>
      <c r="G66" s="305" t="s">
        <v>81</v>
      </c>
      <c r="H66" s="305" t="s">
        <v>74</v>
      </c>
      <c r="I66" s="306">
        <v>39752</v>
      </c>
      <c r="J66" s="305">
        <v>218</v>
      </c>
      <c r="K66" s="305">
        <v>1</v>
      </c>
      <c r="L66" s="307">
        <v>655</v>
      </c>
      <c r="M66" s="305" t="s">
        <v>82</v>
      </c>
      <c r="N66" s="305" t="s">
        <v>83</v>
      </c>
      <c r="O66" s="308"/>
    </row>
    <row r="67" spans="1:15" s="309" customFormat="1" ht="55.5" hidden="1" customHeight="1" x14ac:dyDescent="0.2">
      <c r="A67" s="302" t="s">
        <v>354</v>
      </c>
      <c r="B67" s="321" t="s">
        <v>78</v>
      </c>
      <c r="C67" s="305" t="s">
        <v>79</v>
      </c>
      <c r="D67" s="305" t="s">
        <v>80</v>
      </c>
      <c r="E67" s="305" t="s">
        <v>17</v>
      </c>
      <c r="F67" s="305" t="s">
        <v>16</v>
      </c>
      <c r="G67" s="305" t="s">
        <v>81</v>
      </c>
      <c r="H67" s="305" t="s">
        <v>74</v>
      </c>
      <c r="I67" s="306">
        <v>39752</v>
      </c>
      <c r="J67" s="305">
        <v>218</v>
      </c>
      <c r="K67" s="305">
        <v>1</v>
      </c>
      <c r="L67" s="307">
        <v>655</v>
      </c>
      <c r="M67" s="305" t="s">
        <v>82</v>
      </c>
      <c r="N67" s="305" t="s">
        <v>83</v>
      </c>
      <c r="O67" s="308"/>
    </row>
    <row r="68" spans="1:15" s="309" customFormat="1" ht="55.5" hidden="1" customHeight="1" x14ac:dyDescent="0.2">
      <c r="A68" s="302" t="s">
        <v>355</v>
      </c>
      <c r="B68" s="321" t="s">
        <v>78</v>
      </c>
      <c r="C68" s="305" t="s">
        <v>79</v>
      </c>
      <c r="D68" s="305" t="s">
        <v>80</v>
      </c>
      <c r="E68" s="305" t="s">
        <v>17</v>
      </c>
      <c r="F68" s="305" t="s">
        <v>16</v>
      </c>
      <c r="G68" s="305" t="s">
        <v>81</v>
      </c>
      <c r="H68" s="305" t="s">
        <v>74</v>
      </c>
      <c r="I68" s="306">
        <v>39752</v>
      </c>
      <c r="J68" s="305">
        <v>218</v>
      </c>
      <c r="K68" s="305">
        <v>1</v>
      </c>
      <c r="L68" s="307">
        <v>655</v>
      </c>
      <c r="M68" s="305" t="s">
        <v>82</v>
      </c>
      <c r="N68" s="305" t="s">
        <v>83</v>
      </c>
      <c r="O68" s="308"/>
    </row>
    <row r="69" spans="1:15" s="309" customFormat="1" ht="55.5" hidden="1" customHeight="1" x14ac:dyDescent="0.2">
      <c r="A69" s="302" t="s">
        <v>356</v>
      </c>
      <c r="B69" s="321" t="s">
        <v>78</v>
      </c>
      <c r="C69" s="305" t="s">
        <v>79</v>
      </c>
      <c r="D69" s="305" t="s">
        <v>80</v>
      </c>
      <c r="E69" s="305" t="s">
        <v>17</v>
      </c>
      <c r="F69" s="305" t="s">
        <v>16</v>
      </c>
      <c r="G69" s="305" t="s">
        <v>81</v>
      </c>
      <c r="H69" s="305" t="s">
        <v>74</v>
      </c>
      <c r="I69" s="306">
        <v>39752</v>
      </c>
      <c r="J69" s="305">
        <v>218</v>
      </c>
      <c r="K69" s="305">
        <v>1</v>
      </c>
      <c r="L69" s="307">
        <v>655</v>
      </c>
      <c r="M69" s="305" t="s">
        <v>82</v>
      </c>
      <c r="N69" s="305" t="s">
        <v>83</v>
      </c>
      <c r="O69" s="308"/>
    </row>
    <row r="70" spans="1:15" s="309" customFormat="1" ht="55.5" hidden="1" customHeight="1" x14ac:dyDescent="0.2">
      <c r="A70" s="302" t="s">
        <v>357</v>
      </c>
      <c r="B70" s="321" t="s">
        <v>78</v>
      </c>
      <c r="C70" s="305" t="s">
        <v>79</v>
      </c>
      <c r="D70" s="305" t="s">
        <v>80</v>
      </c>
      <c r="E70" s="305" t="s">
        <v>17</v>
      </c>
      <c r="F70" s="305" t="s">
        <v>16</v>
      </c>
      <c r="G70" s="305" t="s">
        <v>81</v>
      </c>
      <c r="H70" s="305" t="s">
        <v>74</v>
      </c>
      <c r="I70" s="306">
        <v>39752</v>
      </c>
      <c r="J70" s="305">
        <v>218</v>
      </c>
      <c r="K70" s="305">
        <v>1</v>
      </c>
      <c r="L70" s="307">
        <v>655</v>
      </c>
      <c r="M70" s="305" t="s">
        <v>82</v>
      </c>
      <c r="N70" s="305" t="s">
        <v>83</v>
      </c>
      <c r="O70" s="308"/>
    </row>
    <row r="71" spans="1:15" s="309" customFormat="1" ht="55.5" hidden="1" customHeight="1" x14ac:dyDescent="0.2">
      <c r="A71" s="302" t="s">
        <v>358</v>
      </c>
      <c r="B71" s="321" t="s">
        <v>78</v>
      </c>
      <c r="C71" s="305" t="s">
        <v>79</v>
      </c>
      <c r="D71" s="305" t="s">
        <v>80</v>
      </c>
      <c r="E71" s="305" t="s">
        <v>17</v>
      </c>
      <c r="F71" s="305" t="s">
        <v>16</v>
      </c>
      <c r="G71" s="305" t="s">
        <v>81</v>
      </c>
      <c r="H71" s="305" t="s">
        <v>74</v>
      </c>
      <c r="I71" s="306">
        <v>39752</v>
      </c>
      <c r="J71" s="305">
        <v>218</v>
      </c>
      <c r="K71" s="305">
        <v>1</v>
      </c>
      <c r="L71" s="307">
        <v>655</v>
      </c>
      <c r="M71" s="305" t="s">
        <v>82</v>
      </c>
      <c r="N71" s="305" t="s">
        <v>83</v>
      </c>
      <c r="O71" s="308"/>
    </row>
    <row r="72" spans="1:15" s="309" customFormat="1" ht="55.5" hidden="1" customHeight="1" x14ac:dyDescent="0.2">
      <c r="A72" s="302" t="s">
        <v>363</v>
      </c>
      <c r="B72" s="318" t="s">
        <v>88</v>
      </c>
      <c r="C72" s="304" t="s">
        <v>89</v>
      </c>
      <c r="D72" s="304" t="s">
        <v>60</v>
      </c>
      <c r="E72" s="305" t="s">
        <v>61</v>
      </c>
      <c r="F72" s="305" t="s">
        <v>90</v>
      </c>
      <c r="G72" s="305" t="s">
        <v>18</v>
      </c>
      <c r="H72" s="304" t="s">
        <v>45</v>
      </c>
      <c r="I72" s="306">
        <v>39757</v>
      </c>
      <c r="J72" s="305">
        <v>2294</v>
      </c>
      <c r="K72" s="305">
        <v>1</v>
      </c>
      <c r="L72" s="307">
        <v>10257.299999999999</v>
      </c>
      <c r="M72" s="308" t="s">
        <v>56</v>
      </c>
      <c r="N72" s="305" t="s">
        <v>57</v>
      </c>
      <c r="O72" s="308"/>
    </row>
    <row r="73" spans="1:15" s="309" customFormat="1" ht="55.5" hidden="1" customHeight="1" x14ac:dyDescent="0.2">
      <c r="A73" s="302" t="s">
        <v>364</v>
      </c>
      <c r="B73" s="318" t="s">
        <v>91</v>
      </c>
      <c r="C73" s="304" t="s">
        <v>59</v>
      </c>
      <c r="D73" s="304" t="s">
        <v>60</v>
      </c>
      <c r="E73" s="305" t="s">
        <v>61</v>
      </c>
      <c r="F73" s="305" t="s">
        <v>92</v>
      </c>
      <c r="G73" s="305" t="s">
        <v>18</v>
      </c>
      <c r="H73" s="304" t="s">
        <v>45</v>
      </c>
      <c r="I73" s="306">
        <v>39757</v>
      </c>
      <c r="J73" s="305">
        <v>2294</v>
      </c>
      <c r="K73" s="305">
        <v>1</v>
      </c>
      <c r="L73" s="307">
        <v>10257.299999999999</v>
      </c>
      <c r="M73" s="308" t="s">
        <v>93</v>
      </c>
      <c r="N73" s="320" t="s">
        <v>94</v>
      </c>
      <c r="O73" s="308"/>
    </row>
    <row r="74" spans="1:15" s="309" customFormat="1" ht="55.5" hidden="1" customHeight="1" x14ac:dyDescent="0.2">
      <c r="A74" s="302" t="s">
        <v>365</v>
      </c>
      <c r="B74" s="318" t="s">
        <v>95</v>
      </c>
      <c r="C74" s="304" t="s">
        <v>59</v>
      </c>
      <c r="D74" s="304" t="s">
        <v>60</v>
      </c>
      <c r="E74" s="305" t="s">
        <v>96</v>
      </c>
      <c r="F74" s="305" t="s">
        <v>97</v>
      </c>
      <c r="G74" s="305" t="s">
        <v>18</v>
      </c>
      <c r="H74" s="304" t="s">
        <v>45</v>
      </c>
      <c r="I74" s="306">
        <v>39757</v>
      </c>
      <c r="J74" s="305">
        <v>2294</v>
      </c>
      <c r="K74" s="305">
        <v>1</v>
      </c>
      <c r="L74" s="307">
        <v>10257.299999999999</v>
      </c>
      <c r="M74" s="308" t="s">
        <v>98</v>
      </c>
      <c r="N74" s="308" t="s">
        <v>99</v>
      </c>
      <c r="O74" s="308"/>
    </row>
    <row r="75" spans="1:15" s="309" customFormat="1" ht="55.5" hidden="1" customHeight="1" x14ac:dyDescent="0.2">
      <c r="A75" s="302" t="s">
        <v>368</v>
      </c>
      <c r="B75" s="318" t="s">
        <v>105</v>
      </c>
      <c r="C75" s="304" t="s">
        <v>89</v>
      </c>
      <c r="D75" s="304" t="s">
        <v>60</v>
      </c>
      <c r="E75" s="305" t="s">
        <v>61</v>
      </c>
      <c r="F75" s="305" t="s">
        <v>106</v>
      </c>
      <c r="G75" s="305" t="s">
        <v>18</v>
      </c>
      <c r="H75" s="305" t="s">
        <v>45</v>
      </c>
      <c r="I75" s="306">
        <v>39757</v>
      </c>
      <c r="J75" s="305">
        <v>2294</v>
      </c>
      <c r="K75" s="305">
        <v>1</v>
      </c>
      <c r="L75" s="307">
        <v>10257.299999999999</v>
      </c>
      <c r="M75" s="308" t="s">
        <v>107</v>
      </c>
      <c r="N75" s="305" t="s">
        <v>64</v>
      </c>
      <c r="O75" s="308"/>
    </row>
    <row r="76" spans="1:15" ht="55.5" hidden="1" customHeight="1" x14ac:dyDescent="0.2">
      <c r="A76" s="290" t="s">
        <v>370</v>
      </c>
      <c r="B76" s="296" t="s">
        <v>108</v>
      </c>
      <c r="C76" s="292" t="s">
        <v>109</v>
      </c>
      <c r="D76" s="292" t="s">
        <v>110</v>
      </c>
      <c r="E76" s="292" t="s">
        <v>111</v>
      </c>
      <c r="F76" s="292" t="s">
        <v>112</v>
      </c>
      <c r="G76" s="292" t="s">
        <v>18</v>
      </c>
      <c r="H76" s="292" t="s">
        <v>45</v>
      </c>
      <c r="I76" s="293">
        <v>39757</v>
      </c>
      <c r="J76" s="292">
        <v>2294</v>
      </c>
      <c r="K76" s="292">
        <v>1</v>
      </c>
      <c r="L76" s="294">
        <v>5234.5</v>
      </c>
      <c r="M76" s="295" t="s">
        <v>113</v>
      </c>
      <c r="N76" s="295" t="s">
        <v>114</v>
      </c>
      <c r="O76" s="295"/>
    </row>
    <row r="77" spans="1:15" s="309" customFormat="1" ht="55.5" hidden="1" customHeight="1" x14ac:dyDescent="0.2">
      <c r="A77" s="302" t="s">
        <v>371</v>
      </c>
      <c r="B77" s="318" t="s">
        <v>115</v>
      </c>
      <c r="C77" s="304" t="s">
        <v>116</v>
      </c>
      <c r="D77" s="304" t="s">
        <v>117</v>
      </c>
      <c r="E77" s="305" t="s">
        <v>118</v>
      </c>
      <c r="F77" s="305" t="s">
        <v>119</v>
      </c>
      <c r="G77" s="305" t="s">
        <v>120</v>
      </c>
      <c r="H77" s="305" t="s">
        <v>121</v>
      </c>
      <c r="I77" s="306">
        <v>39768</v>
      </c>
      <c r="J77" s="305">
        <v>93611</v>
      </c>
      <c r="K77" s="305">
        <v>1</v>
      </c>
      <c r="L77" s="307">
        <v>10672.11</v>
      </c>
      <c r="M77" s="308" t="s">
        <v>122</v>
      </c>
      <c r="N77" s="320" t="s">
        <v>114</v>
      </c>
      <c r="O77" s="308" t="s">
        <v>41</v>
      </c>
    </row>
    <row r="78" spans="1:15" s="309" customFormat="1" ht="55.5" hidden="1" customHeight="1" x14ac:dyDescent="0.2">
      <c r="A78" s="302" t="s">
        <v>372</v>
      </c>
      <c r="B78" s="318" t="s">
        <v>123</v>
      </c>
      <c r="C78" s="304" t="s">
        <v>124</v>
      </c>
      <c r="D78" s="304" t="s">
        <v>125</v>
      </c>
      <c r="E78" s="305" t="s">
        <v>126</v>
      </c>
      <c r="F78" s="305" t="s">
        <v>127</v>
      </c>
      <c r="G78" s="305" t="s">
        <v>128</v>
      </c>
      <c r="H78" s="305" t="s">
        <v>121</v>
      </c>
      <c r="I78" s="306">
        <v>39768</v>
      </c>
      <c r="J78" s="305">
        <v>93611</v>
      </c>
      <c r="K78" s="305">
        <v>1</v>
      </c>
      <c r="L78" s="307">
        <v>1156.53</v>
      </c>
      <c r="M78" s="308" t="s">
        <v>27</v>
      </c>
      <c r="N78" s="305" t="s">
        <v>28</v>
      </c>
      <c r="O78" s="308"/>
    </row>
    <row r="79" spans="1:15" s="309" customFormat="1" ht="55.5" hidden="1" customHeight="1" x14ac:dyDescent="0.2">
      <c r="A79" s="302" t="s">
        <v>373</v>
      </c>
      <c r="B79" s="322" t="s">
        <v>129</v>
      </c>
      <c r="C79" s="305" t="s">
        <v>130</v>
      </c>
      <c r="D79" s="305" t="s">
        <v>117</v>
      </c>
      <c r="E79" s="305" t="s">
        <v>131</v>
      </c>
      <c r="F79" s="305" t="s">
        <v>16</v>
      </c>
      <c r="G79" s="305" t="s">
        <v>18</v>
      </c>
      <c r="H79" s="305" t="s">
        <v>132</v>
      </c>
      <c r="I79" s="306">
        <v>39770</v>
      </c>
      <c r="J79" s="305">
        <v>98488</v>
      </c>
      <c r="K79" s="305">
        <v>1</v>
      </c>
      <c r="L79" s="307">
        <v>6314.78</v>
      </c>
      <c r="M79" s="308" t="s">
        <v>47</v>
      </c>
      <c r="N79" s="305" t="s">
        <v>48</v>
      </c>
      <c r="O79" s="308"/>
    </row>
    <row r="80" spans="1:15" s="309" customFormat="1" ht="55.5" hidden="1" customHeight="1" x14ac:dyDescent="0.2">
      <c r="A80" s="302" t="s">
        <v>375</v>
      </c>
      <c r="B80" s="322" t="s">
        <v>129</v>
      </c>
      <c r="C80" s="305" t="s">
        <v>133</v>
      </c>
      <c r="D80" s="305" t="s">
        <v>117</v>
      </c>
      <c r="E80" s="305" t="s">
        <v>134</v>
      </c>
      <c r="F80" s="305" t="s">
        <v>135</v>
      </c>
      <c r="G80" s="305" t="s">
        <v>18</v>
      </c>
      <c r="H80" s="305" t="s">
        <v>132</v>
      </c>
      <c r="I80" s="306">
        <v>39770</v>
      </c>
      <c r="J80" s="305">
        <v>98488</v>
      </c>
      <c r="K80" s="305">
        <v>1</v>
      </c>
      <c r="L80" s="307">
        <v>8586.9500000000007</v>
      </c>
      <c r="M80" s="308" t="s">
        <v>47</v>
      </c>
      <c r="N80" s="305" t="s">
        <v>48</v>
      </c>
      <c r="O80" s="308"/>
    </row>
    <row r="81" spans="1:15" s="309" customFormat="1" ht="55.5" hidden="1" customHeight="1" x14ac:dyDescent="0.2">
      <c r="A81" s="302" t="s">
        <v>377</v>
      </c>
      <c r="B81" s="318" t="s">
        <v>140</v>
      </c>
      <c r="C81" s="304" t="s">
        <v>89</v>
      </c>
      <c r="D81" s="304" t="s">
        <v>60</v>
      </c>
      <c r="E81" s="305" t="s">
        <v>61</v>
      </c>
      <c r="F81" s="305" t="s">
        <v>141</v>
      </c>
      <c r="G81" s="305" t="s">
        <v>18</v>
      </c>
      <c r="H81" s="305" t="s">
        <v>45</v>
      </c>
      <c r="I81" s="306">
        <v>39782</v>
      </c>
      <c r="J81" s="305">
        <v>2286</v>
      </c>
      <c r="K81" s="305">
        <v>1</v>
      </c>
      <c r="L81" s="307">
        <v>10257.299999999999</v>
      </c>
      <c r="M81" s="320" t="s">
        <v>52</v>
      </c>
      <c r="N81" s="323" t="s">
        <v>53</v>
      </c>
      <c r="O81" s="308"/>
    </row>
    <row r="82" spans="1:15" s="309" customFormat="1" ht="55.5" hidden="1" customHeight="1" x14ac:dyDescent="0.2">
      <c r="A82" s="302" t="s">
        <v>379</v>
      </c>
      <c r="B82" s="318" t="s">
        <v>142</v>
      </c>
      <c r="C82" s="304" t="s">
        <v>89</v>
      </c>
      <c r="D82" s="304" t="s">
        <v>60</v>
      </c>
      <c r="E82" s="305" t="s">
        <v>143</v>
      </c>
      <c r="F82" s="305" t="s">
        <v>144</v>
      </c>
      <c r="G82" s="305" t="s">
        <v>18</v>
      </c>
      <c r="H82" s="305" t="s">
        <v>45</v>
      </c>
      <c r="I82" s="306">
        <v>39782</v>
      </c>
      <c r="J82" s="305">
        <v>2286</v>
      </c>
      <c r="K82" s="305">
        <v>1</v>
      </c>
      <c r="L82" s="307">
        <v>10257.299999999999</v>
      </c>
      <c r="M82" s="320" t="s">
        <v>145</v>
      </c>
      <c r="N82" s="323" t="s">
        <v>146</v>
      </c>
      <c r="O82" s="308"/>
    </row>
  </sheetData>
  <mergeCells count="1">
    <mergeCell ref="M24:O25"/>
  </mergeCells>
  <printOptions horizontalCentered="1"/>
  <pageMargins left="0.70866141732283472" right="0.70866141732283472" top="0.74803149606299213" bottom="0.74803149606299213" header="0.31496062992125984" footer="0.31496062992125984"/>
  <pageSetup scale="5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9:N37"/>
  <sheetViews>
    <sheetView zoomScaleNormal="100" workbookViewId="0">
      <selection activeCell="E2" sqref="E2"/>
    </sheetView>
  </sheetViews>
  <sheetFormatPr baseColWidth="10" defaultRowHeight="14.4" x14ac:dyDescent="0.3"/>
  <cols>
    <col min="7" max="7" width="45" customWidth="1"/>
    <col min="10" max="10" width="26" bestFit="1" customWidth="1"/>
    <col min="11" max="11" width="17.6640625" bestFit="1" customWidth="1"/>
    <col min="13" max="13" width="25.109375" customWidth="1"/>
    <col min="14" max="14" width="31.109375" customWidth="1"/>
  </cols>
  <sheetData>
    <row r="9" spans="1:14" ht="24" x14ac:dyDescent="0.3">
      <c r="A9" s="202" t="s">
        <v>1629</v>
      </c>
      <c r="B9" s="202" t="s">
        <v>1630</v>
      </c>
      <c r="C9" s="203" t="s">
        <v>1631</v>
      </c>
      <c r="D9" s="204" t="s">
        <v>6</v>
      </c>
      <c r="E9" s="204" t="s">
        <v>1556</v>
      </c>
      <c r="F9" s="203" t="s">
        <v>1557</v>
      </c>
      <c r="G9" s="204" t="s">
        <v>1558</v>
      </c>
      <c r="H9" s="205" t="s">
        <v>1559</v>
      </c>
      <c r="I9" s="204" t="s">
        <v>1563</v>
      </c>
      <c r="J9" s="203" t="s">
        <v>1564</v>
      </c>
      <c r="K9" s="203" t="s">
        <v>4</v>
      </c>
      <c r="L9" s="203" t="s">
        <v>1565</v>
      </c>
      <c r="M9" s="203" t="s">
        <v>1566</v>
      </c>
      <c r="N9" s="203" t="s">
        <v>1656</v>
      </c>
    </row>
    <row r="10" spans="1:14" x14ac:dyDescent="0.3">
      <c r="A10" s="206">
        <v>42783</v>
      </c>
      <c r="B10" s="207">
        <v>57</v>
      </c>
      <c r="C10" s="207" t="s">
        <v>1898</v>
      </c>
      <c r="D10" s="208" t="s">
        <v>1644</v>
      </c>
      <c r="E10" s="207">
        <v>210</v>
      </c>
      <c r="F10" s="207" t="s">
        <v>1567</v>
      </c>
      <c r="G10" s="209" t="s">
        <v>1899</v>
      </c>
      <c r="H10" s="210">
        <v>1</v>
      </c>
      <c r="I10" s="375">
        <v>8489</v>
      </c>
      <c r="J10" s="208" t="s">
        <v>1900</v>
      </c>
      <c r="K10" s="218"/>
      <c r="L10" s="210">
        <v>76</v>
      </c>
      <c r="M10" s="211" t="s">
        <v>82</v>
      </c>
      <c r="N10" s="211" t="s">
        <v>1741</v>
      </c>
    </row>
    <row r="11" spans="1:14" x14ac:dyDescent="0.3">
      <c r="A11" s="206">
        <v>42783</v>
      </c>
      <c r="B11" s="207">
        <v>58</v>
      </c>
      <c r="C11" s="207" t="s">
        <v>1901</v>
      </c>
      <c r="D11" s="208" t="s">
        <v>1644</v>
      </c>
      <c r="E11" s="207">
        <v>211</v>
      </c>
      <c r="F11" s="207" t="s">
        <v>1567</v>
      </c>
      <c r="G11" s="209" t="s">
        <v>1691</v>
      </c>
      <c r="H11" s="210">
        <v>1</v>
      </c>
      <c r="I11" s="375">
        <v>7489</v>
      </c>
      <c r="J11" s="208" t="s">
        <v>1902</v>
      </c>
      <c r="K11" s="218" t="s">
        <v>1903</v>
      </c>
      <c r="L11" s="210">
        <v>76</v>
      </c>
      <c r="M11" s="211" t="s">
        <v>82</v>
      </c>
      <c r="N11" s="211" t="s">
        <v>1741</v>
      </c>
    </row>
    <row r="12" spans="1:14" x14ac:dyDescent="0.3">
      <c r="A12" s="206">
        <v>42783</v>
      </c>
      <c r="B12" s="207">
        <v>58</v>
      </c>
      <c r="C12" s="207" t="s">
        <v>1901</v>
      </c>
      <c r="D12" s="208" t="s">
        <v>1644</v>
      </c>
      <c r="E12" s="207">
        <v>212</v>
      </c>
      <c r="F12" s="207" t="s">
        <v>1567</v>
      </c>
      <c r="G12" s="209" t="s">
        <v>1691</v>
      </c>
      <c r="H12" s="210">
        <v>1</v>
      </c>
      <c r="I12" s="375">
        <v>7489</v>
      </c>
      <c r="J12" s="208" t="s">
        <v>1904</v>
      </c>
      <c r="K12" s="218"/>
      <c r="L12" s="210">
        <v>76</v>
      </c>
      <c r="M12" s="211" t="s">
        <v>82</v>
      </c>
      <c r="N12" s="211" t="s">
        <v>1741</v>
      </c>
    </row>
    <row r="13" spans="1:14" x14ac:dyDescent="0.3">
      <c r="A13" s="206">
        <v>42783</v>
      </c>
      <c r="B13" s="207">
        <v>58</v>
      </c>
      <c r="C13" s="207" t="s">
        <v>1901</v>
      </c>
      <c r="D13" s="208" t="s">
        <v>1644</v>
      </c>
      <c r="E13" s="207">
        <v>213</v>
      </c>
      <c r="F13" s="207" t="s">
        <v>1567</v>
      </c>
      <c r="G13" s="209" t="s">
        <v>1691</v>
      </c>
      <c r="H13" s="210">
        <v>1</v>
      </c>
      <c r="I13" s="375">
        <v>7489</v>
      </c>
      <c r="J13" s="208" t="s">
        <v>1905</v>
      </c>
      <c r="K13" s="218"/>
      <c r="L13" s="210">
        <v>76</v>
      </c>
      <c r="M13" s="211" t="s">
        <v>82</v>
      </c>
      <c r="N13" s="211" t="s">
        <v>1741</v>
      </c>
    </row>
    <row r="14" spans="1:14" x14ac:dyDescent="0.3">
      <c r="A14" s="206">
        <v>42783</v>
      </c>
      <c r="B14" s="207">
        <v>58</v>
      </c>
      <c r="C14" s="207" t="s">
        <v>1901</v>
      </c>
      <c r="D14" s="208" t="s">
        <v>1644</v>
      </c>
      <c r="E14" s="207">
        <v>214</v>
      </c>
      <c r="F14" s="207" t="s">
        <v>1567</v>
      </c>
      <c r="G14" s="209" t="s">
        <v>1899</v>
      </c>
      <c r="H14" s="210">
        <v>1</v>
      </c>
      <c r="I14" s="375">
        <v>8489</v>
      </c>
      <c r="J14" s="208" t="s">
        <v>1906</v>
      </c>
      <c r="K14" s="218"/>
      <c r="L14" s="210">
        <v>76</v>
      </c>
      <c r="M14" s="211" t="s">
        <v>82</v>
      </c>
      <c r="N14" s="211" t="s">
        <v>1741</v>
      </c>
    </row>
    <row r="15" spans="1:14" x14ac:dyDescent="0.3">
      <c r="A15" s="206">
        <v>42783</v>
      </c>
      <c r="B15" s="207">
        <v>58</v>
      </c>
      <c r="C15" s="207" t="s">
        <v>1901</v>
      </c>
      <c r="D15" s="208" t="s">
        <v>1644</v>
      </c>
      <c r="E15" s="207">
        <v>215</v>
      </c>
      <c r="F15" s="207" t="s">
        <v>1567</v>
      </c>
      <c r="G15" s="209" t="s">
        <v>1899</v>
      </c>
      <c r="H15" s="210">
        <v>1</v>
      </c>
      <c r="I15" s="375">
        <v>8489</v>
      </c>
      <c r="J15" s="208" t="s">
        <v>1907</v>
      </c>
      <c r="K15" s="218"/>
      <c r="L15" s="210">
        <v>76</v>
      </c>
      <c r="M15" s="211" t="s">
        <v>82</v>
      </c>
      <c r="N15" s="211" t="s">
        <v>1741</v>
      </c>
    </row>
    <row r="16" spans="1:14" x14ac:dyDescent="0.3">
      <c r="A16" s="206">
        <v>42783</v>
      </c>
      <c r="B16" s="207">
        <v>58</v>
      </c>
      <c r="C16" s="207" t="s">
        <v>1901</v>
      </c>
      <c r="D16" s="208" t="s">
        <v>1644</v>
      </c>
      <c r="E16" s="207">
        <v>216</v>
      </c>
      <c r="F16" s="207" t="s">
        <v>1567</v>
      </c>
      <c r="G16" s="209" t="s">
        <v>1899</v>
      </c>
      <c r="H16" s="210">
        <v>1</v>
      </c>
      <c r="I16" s="375">
        <v>8489</v>
      </c>
      <c r="J16" s="208" t="s">
        <v>1908</v>
      </c>
      <c r="K16" s="218"/>
      <c r="L16" s="210">
        <v>76</v>
      </c>
      <c r="M16" s="211" t="s">
        <v>82</v>
      </c>
      <c r="N16" s="211" t="s">
        <v>1741</v>
      </c>
    </row>
    <row r="17" spans="1:14" x14ac:dyDescent="0.3">
      <c r="A17" s="206">
        <v>42783</v>
      </c>
      <c r="B17" s="207">
        <v>59</v>
      </c>
      <c r="C17" s="207" t="s">
        <v>1909</v>
      </c>
      <c r="D17" s="208" t="s">
        <v>1910</v>
      </c>
      <c r="E17" s="207">
        <v>217</v>
      </c>
      <c r="F17" s="207" t="s">
        <v>1567</v>
      </c>
      <c r="G17" s="209" t="s">
        <v>1911</v>
      </c>
      <c r="H17" s="210">
        <v>1</v>
      </c>
      <c r="I17" s="375">
        <v>6599</v>
      </c>
      <c r="J17" s="208" t="s">
        <v>1912</v>
      </c>
      <c r="K17" s="218"/>
      <c r="L17" s="210">
        <v>76</v>
      </c>
      <c r="M17" s="211" t="s">
        <v>82</v>
      </c>
      <c r="N17" s="211" t="s">
        <v>1741</v>
      </c>
    </row>
    <row r="18" spans="1:14" x14ac:dyDescent="0.3">
      <c r="A18" s="206">
        <v>42788</v>
      </c>
      <c r="B18" s="207">
        <v>60</v>
      </c>
      <c r="C18" s="207" t="s">
        <v>1913</v>
      </c>
      <c r="D18" s="208" t="s">
        <v>1914</v>
      </c>
      <c r="E18" s="207">
        <v>218</v>
      </c>
      <c r="F18" s="207" t="s">
        <v>1567</v>
      </c>
      <c r="G18" s="209" t="s">
        <v>1915</v>
      </c>
      <c r="H18" s="210">
        <v>1</v>
      </c>
      <c r="I18" s="375">
        <v>9400</v>
      </c>
      <c r="J18" s="208" t="s">
        <v>1916</v>
      </c>
      <c r="K18" s="218"/>
      <c r="L18" s="210">
        <v>77</v>
      </c>
      <c r="M18" s="211" t="s">
        <v>82</v>
      </c>
      <c r="N18" s="211" t="s">
        <v>1741</v>
      </c>
    </row>
    <row r="19" spans="1:14" x14ac:dyDescent="0.3">
      <c r="A19" s="206">
        <v>42788</v>
      </c>
      <c r="B19" s="207">
        <v>60</v>
      </c>
      <c r="C19" s="207" t="s">
        <v>1913</v>
      </c>
      <c r="D19" s="208" t="s">
        <v>1914</v>
      </c>
      <c r="E19" s="207">
        <v>219</v>
      </c>
      <c r="F19" s="207" t="s">
        <v>1567</v>
      </c>
      <c r="G19" s="209" t="s">
        <v>1915</v>
      </c>
      <c r="H19" s="210">
        <v>1</v>
      </c>
      <c r="I19" s="375">
        <v>9400</v>
      </c>
      <c r="J19" s="208" t="s">
        <v>1917</v>
      </c>
      <c r="K19" s="218"/>
      <c r="L19" s="210">
        <v>77</v>
      </c>
      <c r="M19" s="211" t="s">
        <v>82</v>
      </c>
      <c r="N19" s="211" t="s">
        <v>1741</v>
      </c>
    </row>
    <row r="20" spans="1:14" x14ac:dyDescent="0.3">
      <c r="A20" s="206">
        <v>42788</v>
      </c>
      <c r="B20" s="207">
        <v>60</v>
      </c>
      <c r="C20" s="207" t="s">
        <v>1913</v>
      </c>
      <c r="D20" s="208" t="s">
        <v>1914</v>
      </c>
      <c r="E20" s="207">
        <v>220</v>
      </c>
      <c r="F20" s="207" t="s">
        <v>1567</v>
      </c>
      <c r="G20" s="209" t="s">
        <v>1915</v>
      </c>
      <c r="H20" s="210">
        <v>1</v>
      </c>
      <c r="I20" s="375">
        <v>9400</v>
      </c>
      <c r="J20" s="208" t="s">
        <v>1918</v>
      </c>
      <c r="K20" s="218"/>
      <c r="L20" s="210">
        <v>77</v>
      </c>
      <c r="M20" s="211" t="s">
        <v>82</v>
      </c>
      <c r="N20" s="211" t="s">
        <v>1741</v>
      </c>
    </row>
    <row r="21" spans="1:14" x14ac:dyDescent="0.3">
      <c r="A21" s="206">
        <v>42788</v>
      </c>
      <c r="B21" s="207">
        <v>60</v>
      </c>
      <c r="C21" s="207" t="s">
        <v>1913</v>
      </c>
      <c r="D21" s="208" t="s">
        <v>1914</v>
      </c>
      <c r="E21" s="207">
        <v>221</v>
      </c>
      <c r="F21" s="207" t="s">
        <v>1567</v>
      </c>
      <c r="G21" s="209" t="s">
        <v>1915</v>
      </c>
      <c r="H21" s="210">
        <v>1</v>
      </c>
      <c r="I21" s="375">
        <v>9400</v>
      </c>
      <c r="J21" s="208" t="s">
        <v>1919</v>
      </c>
      <c r="K21" s="218"/>
      <c r="L21" s="210">
        <v>77</v>
      </c>
      <c r="M21" s="211" t="s">
        <v>82</v>
      </c>
      <c r="N21" s="211" t="s">
        <v>1741</v>
      </c>
    </row>
    <row r="22" spans="1:14" x14ac:dyDescent="0.3">
      <c r="A22" s="206">
        <v>42890</v>
      </c>
      <c r="B22" s="207">
        <v>60</v>
      </c>
      <c r="C22" s="207">
        <v>27</v>
      </c>
      <c r="D22" s="208" t="s">
        <v>1920</v>
      </c>
      <c r="E22" s="207">
        <v>222</v>
      </c>
      <c r="F22" s="207" t="s">
        <v>1567</v>
      </c>
      <c r="G22" s="209" t="s">
        <v>1921</v>
      </c>
      <c r="H22" s="210">
        <v>4000</v>
      </c>
      <c r="I22" s="375">
        <v>4000</v>
      </c>
      <c r="J22" s="208" t="s">
        <v>1922</v>
      </c>
      <c r="K22" s="218"/>
      <c r="L22" s="210">
        <v>78</v>
      </c>
      <c r="M22" s="211" t="s">
        <v>82</v>
      </c>
      <c r="N22" s="211" t="s">
        <v>1741</v>
      </c>
    </row>
    <row r="23" spans="1:14" x14ac:dyDescent="0.3">
      <c r="A23" s="206">
        <v>42965</v>
      </c>
      <c r="B23" s="207">
        <v>61</v>
      </c>
      <c r="C23" s="207" t="s">
        <v>1923</v>
      </c>
      <c r="D23" s="208" t="s">
        <v>1914</v>
      </c>
      <c r="E23" s="207">
        <v>223</v>
      </c>
      <c r="F23" s="207" t="s">
        <v>1567</v>
      </c>
      <c r="G23" s="209" t="s">
        <v>1924</v>
      </c>
      <c r="H23" s="210">
        <v>1</v>
      </c>
      <c r="I23" s="375">
        <v>9300</v>
      </c>
      <c r="J23" s="208" t="s">
        <v>1925</v>
      </c>
      <c r="K23" s="218"/>
      <c r="L23" s="210">
        <v>79</v>
      </c>
      <c r="M23" s="211" t="s">
        <v>82</v>
      </c>
      <c r="N23" s="211" t="s">
        <v>1741</v>
      </c>
    </row>
    <row r="24" spans="1:14" x14ac:dyDescent="0.3">
      <c r="A24" s="206">
        <v>42965</v>
      </c>
      <c r="B24" s="207">
        <v>61</v>
      </c>
      <c r="C24" s="207" t="s">
        <v>1923</v>
      </c>
      <c r="D24" s="208" t="s">
        <v>1914</v>
      </c>
      <c r="E24" s="207">
        <v>224</v>
      </c>
      <c r="F24" s="207" t="s">
        <v>1567</v>
      </c>
      <c r="G24" s="209" t="s">
        <v>1924</v>
      </c>
      <c r="H24" s="210">
        <v>1</v>
      </c>
      <c r="I24" s="375">
        <v>9300</v>
      </c>
      <c r="J24" s="208" t="s">
        <v>1926</v>
      </c>
      <c r="K24" s="218" t="s">
        <v>1927</v>
      </c>
      <c r="L24" s="210">
        <v>79</v>
      </c>
      <c r="M24" s="211" t="s">
        <v>82</v>
      </c>
      <c r="N24" s="211" t="s">
        <v>1741</v>
      </c>
    </row>
    <row r="25" spans="1:14" x14ac:dyDescent="0.3">
      <c r="A25" s="206">
        <v>42965</v>
      </c>
      <c r="B25" s="207">
        <v>61</v>
      </c>
      <c r="C25" s="207" t="s">
        <v>1923</v>
      </c>
      <c r="D25" s="208" t="s">
        <v>1914</v>
      </c>
      <c r="E25" s="207">
        <v>225</v>
      </c>
      <c r="F25" s="207" t="s">
        <v>1567</v>
      </c>
      <c r="G25" s="209" t="s">
        <v>1924</v>
      </c>
      <c r="H25" s="210">
        <v>1</v>
      </c>
      <c r="I25" s="375">
        <v>9300</v>
      </c>
      <c r="J25" s="208" t="s">
        <v>1928</v>
      </c>
      <c r="K25" s="218"/>
      <c r="L25" s="210">
        <v>79</v>
      </c>
      <c r="M25" s="211" t="s">
        <v>82</v>
      </c>
      <c r="N25" s="211" t="s">
        <v>1741</v>
      </c>
    </row>
    <row r="26" spans="1:14" x14ac:dyDescent="0.3">
      <c r="A26" s="206">
        <v>42973</v>
      </c>
      <c r="B26" s="207">
        <v>62</v>
      </c>
      <c r="C26" s="207" t="s">
        <v>1929</v>
      </c>
      <c r="D26" s="208" t="s">
        <v>1930</v>
      </c>
      <c r="E26" s="207">
        <v>226</v>
      </c>
      <c r="F26" s="207" t="s">
        <v>1567</v>
      </c>
      <c r="G26" s="209" t="s">
        <v>1931</v>
      </c>
      <c r="H26" s="210">
        <v>1</v>
      </c>
      <c r="I26" s="375">
        <v>6000</v>
      </c>
      <c r="J26" s="208" t="s">
        <v>1932</v>
      </c>
      <c r="K26" s="218" t="s">
        <v>1933</v>
      </c>
      <c r="L26" s="210">
        <v>80</v>
      </c>
      <c r="M26" s="211" t="s">
        <v>1934</v>
      </c>
      <c r="N26" s="211" t="s">
        <v>1320</v>
      </c>
    </row>
    <row r="27" spans="1:14" x14ac:dyDescent="0.3">
      <c r="A27" s="206">
        <v>42975</v>
      </c>
      <c r="B27" s="207">
        <v>63</v>
      </c>
      <c r="C27" s="207" t="s">
        <v>1935</v>
      </c>
      <c r="D27" s="208" t="s">
        <v>1936</v>
      </c>
      <c r="E27" s="207">
        <v>227</v>
      </c>
      <c r="F27" s="207" t="s">
        <v>1567</v>
      </c>
      <c r="G27" s="209" t="s">
        <v>1937</v>
      </c>
      <c r="H27" s="210">
        <v>1</v>
      </c>
      <c r="I27" s="375">
        <v>8505</v>
      </c>
      <c r="J27" s="208" t="s">
        <v>1938</v>
      </c>
      <c r="K27" s="218"/>
      <c r="L27" s="210">
        <v>81</v>
      </c>
      <c r="M27" s="211" t="s">
        <v>82</v>
      </c>
      <c r="N27" s="211" t="s">
        <v>1741</v>
      </c>
    </row>
    <row r="28" spans="1:14" x14ac:dyDescent="0.3">
      <c r="A28" s="206">
        <v>42984</v>
      </c>
      <c r="B28" s="207">
        <v>64</v>
      </c>
      <c r="C28" s="207">
        <v>3518</v>
      </c>
      <c r="D28" s="208" t="s">
        <v>1939</v>
      </c>
      <c r="E28" s="207">
        <v>228</v>
      </c>
      <c r="F28" s="207" t="s">
        <v>1567</v>
      </c>
      <c r="G28" s="209" t="s">
        <v>1940</v>
      </c>
      <c r="H28" s="210">
        <v>1</v>
      </c>
      <c r="I28" s="375">
        <v>7999</v>
      </c>
      <c r="J28" s="208" t="s">
        <v>1941</v>
      </c>
      <c r="K28" s="218"/>
      <c r="L28" s="210">
        <v>82</v>
      </c>
      <c r="M28" s="211" t="s">
        <v>82</v>
      </c>
      <c r="N28" s="211" t="s">
        <v>1741</v>
      </c>
    </row>
    <row r="29" spans="1:14" x14ac:dyDescent="0.3">
      <c r="A29" s="206">
        <v>42984</v>
      </c>
      <c r="B29" s="207">
        <v>64</v>
      </c>
      <c r="C29" s="207">
        <v>3518</v>
      </c>
      <c r="D29" s="208" t="s">
        <v>1939</v>
      </c>
      <c r="E29" s="207">
        <v>229</v>
      </c>
      <c r="F29" s="207" t="s">
        <v>1567</v>
      </c>
      <c r="G29" s="209" t="s">
        <v>1940</v>
      </c>
      <c r="H29" s="210">
        <v>1</v>
      </c>
      <c r="I29" s="375">
        <v>7999</v>
      </c>
      <c r="J29" s="208" t="s">
        <v>1942</v>
      </c>
      <c r="K29" s="218"/>
      <c r="L29" s="210">
        <v>82</v>
      </c>
      <c r="M29" s="211" t="s">
        <v>82</v>
      </c>
      <c r="N29" s="211" t="s">
        <v>1741</v>
      </c>
    </row>
    <row r="30" spans="1:14" x14ac:dyDescent="0.3">
      <c r="A30" s="206">
        <v>42984</v>
      </c>
      <c r="B30" s="207">
        <v>64</v>
      </c>
      <c r="C30" s="207">
        <v>3518</v>
      </c>
      <c r="D30" s="208" t="s">
        <v>1939</v>
      </c>
      <c r="E30" s="207">
        <v>230</v>
      </c>
      <c r="F30" s="207" t="s">
        <v>1567</v>
      </c>
      <c r="G30" s="209" t="s">
        <v>1940</v>
      </c>
      <c r="H30" s="210">
        <v>1</v>
      </c>
      <c r="I30" s="375">
        <v>7999</v>
      </c>
      <c r="J30" s="208" t="s">
        <v>1943</v>
      </c>
      <c r="K30" s="218" t="s">
        <v>1944</v>
      </c>
      <c r="L30" s="210">
        <v>82</v>
      </c>
      <c r="M30" s="211" t="s">
        <v>82</v>
      </c>
      <c r="N30" s="211" t="s">
        <v>1741</v>
      </c>
    </row>
    <row r="31" spans="1:14" x14ac:dyDescent="0.3">
      <c r="A31" s="206">
        <v>42985</v>
      </c>
      <c r="B31" s="207">
        <v>65</v>
      </c>
      <c r="C31" s="207" t="s">
        <v>1945</v>
      </c>
      <c r="D31" s="208" t="s">
        <v>1914</v>
      </c>
      <c r="E31" s="207">
        <v>231</v>
      </c>
      <c r="F31" s="207" t="s">
        <v>1567</v>
      </c>
      <c r="G31" s="209" t="s">
        <v>1946</v>
      </c>
      <c r="H31" s="210">
        <v>1</v>
      </c>
      <c r="I31" s="375">
        <v>9300</v>
      </c>
      <c r="J31" s="208" t="s">
        <v>1947</v>
      </c>
      <c r="K31" s="218" t="s">
        <v>1948</v>
      </c>
      <c r="L31" s="210">
        <v>83</v>
      </c>
      <c r="M31" s="211" t="s">
        <v>82</v>
      </c>
      <c r="N31" s="211" t="s">
        <v>1741</v>
      </c>
    </row>
    <row r="32" spans="1:14" x14ac:dyDescent="0.3">
      <c r="A32" s="206">
        <v>43025</v>
      </c>
      <c r="B32" s="207">
        <v>66</v>
      </c>
      <c r="C32" s="207" t="s">
        <v>1949</v>
      </c>
      <c r="D32" s="208" t="s">
        <v>1950</v>
      </c>
      <c r="E32" s="207">
        <v>232</v>
      </c>
      <c r="F32" s="207" t="s">
        <v>1567</v>
      </c>
      <c r="G32" s="208" t="s">
        <v>1951</v>
      </c>
      <c r="H32" s="210">
        <v>1</v>
      </c>
      <c r="I32" s="375">
        <v>8499.15</v>
      </c>
      <c r="J32" s="208" t="s">
        <v>1952</v>
      </c>
      <c r="K32" s="218">
        <v>3025146</v>
      </c>
      <c r="L32" s="210">
        <v>84</v>
      </c>
      <c r="M32" s="211" t="s">
        <v>113</v>
      </c>
      <c r="N32" s="211" t="s">
        <v>1953</v>
      </c>
    </row>
    <row r="33" spans="1:14" x14ac:dyDescent="0.3">
      <c r="A33" s="206">
        <v>43034</v>
      </c>
      <c r="B33" s="207">
        <v>67</v>
      </c>
      <c r="C33" s="207">
        <v>1702150478</v>
      </c>
      <c r="D33" s="208" t="s">
        <v>1954</v>
      </c>
      <c r="E33" s="207">
        <v>233</v>
      </c>
      <c r="F33" s="207" t="s">
        <v>1567</v>
      </c>
      <c r="G33" s="209" t="s">
        <v>1955</v>
      </c>
      <c r="H33" s="210">
        <v>1</v>
      </c>
      <c r="I33" s="375">
        <v>10990</v>
      </c>
      <c r="J33" s="208" t="s">
        <v>1956</v>
      </c>
      <c r="K33" s="218">
        <v>17603978150</v>
      </c>
      <c r="L33" s="210">
        <v>85</v>
      </c>
      <c r="M33" s="211" t="s">
        <v>1722</v>
      </c>
      <c r="N33" s="211" t="s">
        <v>1577</v>
      </c>
    </row>
    <row r="34" spans="1:14" x14ac:dyDescent="0.3">
      <c r="A34" s="206">
        <v>43047</v>
      </c>
      <c r="B34" s="207">
        <v>68</v>
      </c>
      <c r="C34" s="207" t="s">
        <v>1957</v>
      </c>
      <c r="D34" s="208" t="s">
        <v>1958</v>
      </c>
      <c r="E34" s="207">
        <v>234</v>
      </c>
      <c r="F34" s="207" t="s">
        <v>1567</v>
      </c>
      <c r="G34" s="209" t="s">
        <v>1959</v>
      </c>
      <c r="H34" s="210">
        <v>1</v>
      </c>
      <c r="I34" s="375">
        <v>6369</v>
      </c>
      <c r="J34" s="208" t="s">
        <v>1960</v>
      </c>
      <c r="K34" s="218" t="s">
        <v>1961</v>
      </c>
      <c r="L34" s="210">
        <v>86</v>
      </c>
      <c r="M34" s="211" t="s">
        <v>1934</v>
      </c>
      <c r="N34" s="211" t="s">
        <v>1320</v>
      </c>
    </row>
    <row r="35" spans="1:14" x14ac:dyDescent="0.3">
      <c r="A35" s="206">
        <v>43052</v>
      </c>
      <c r="B35" s="207">
        <v>69</v>
      </c>
      <c r="C35" s="207" t="s">
        <v>1962</v>
      </c>
      <c r="D35" s="208" t="s">
        <v>1638</v>
      </c>
      <c r="E35" s="207">
        <v>235</v>
      </c>
      <c r="F35" s="207" t="s">
        <v>1567</v>
      </c>
      <c r="G35" s="209" t="s">
        <v>1963</v>
      </c>
      <c r="H35" s="210">
        <v>1</v>
      </c>
      <c r="I35" s="375">
        <v>23500.44</v>
      </c>
      <c r="J35" s="208" t="s">
        <v>1964</v>
      </c>
      <c r="K35" s="218">
        <v>10000630252</v>
      </c>
      <c r="L35" s="210">
        <v>87</v>
      </c>
      <c r="M35" s="211" t="s">
        <v>253</v>
      </c>
      <c r="N35" s="211" t="s">
        <v>1612</v>
      </c>
    </row>
    <row r="36" spans="1:14" x14ac:dyDescent="0.3">
      <c r="A36" s="212">
        <v>43085</v>
      </c>
      <c r="B36" s="213">
        <v>70</v>
      </c>
      <c r="C36" s="213" t="s">
        <v>1965</v>
      </c>
      <c r="D36" s="214" t="s">
        <v>1638</v>
      </c>
      <c r="E36" s="213">
        <v>236</v>
      </c>
      <c r="F36" s="213" t="s">
        <v>1567</v>
      </c>
      <c r="G36" s="215" t="s">
        <v>1966</v>
      </c>
      <c r="H36" s="216">
        <v>1</v>
      </c>
      <c r="I36" s="376">
        <v>9800.02</v>
      </c>
      <c r="J36" s="214" t="s">
        <v>1967</v>
      </c>
      <c r="K36" s="219" t="s">
        <v>1968</v>
      </c>
      <c r="L36" s="216">
        <v>88</v>
      </c>
      <c r="M36" s="217" t="s">
        <v>82</v>
      </c>
      <c r="N36" s="217" t="s">
        <v>1741</v>
      </c>
    </row>
    <row r="37" spans="1:14" x14ac:dyDescent="0.3">
      <c r="I37" s="125">
        <f>SUM(I10:I36)</f>
        <v>239482.61</v>
      </c>
    </row>
  </sheetData>
  <pageMargins left="0.7" right="0.7" top="0.75" bottom="0.75" header="0.3" footer="0.3"/>
  <pageSetup scale="4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9:N74"/>
  <sheetViews>
    <sheetView zoomScale="42" zoomScaleNormal="42" workbookViewId="0">
      <selection activeCell="C2" sqref="C2"/>
    </sheetView>
  </sheetViews>
  <sheetFormatPr baseColWidth="10" defaultRowHeight="14.4" x14ac:dyDescent="0.3"/>
  <cols>
    <col min="1" max="1" width="13.88671875" bestFit="1" customWidth="1"/>
    <col min="2" max="2" width="11.109375" bestFit="1" customWidth="1"/>
    <col min="3" max="3" width="24.109375" bestFit="1" customWidth="1"/>
    <col min="4" max="4" width="47.5546875" customWidth="1"/>
    <col min="5" max="5" width="9.88671875" bestFit="1" customWidth="1"/>
    <col min="7" max="7" width="65" bestFit="1" customWidth="1"/>
    <col min="8" max="8" width="11.5546875" bestFit="1" customWidth="1"/>
    <col min="9" max="9" width="18.88671875" bestFit="1" customWidth="1"/>
    <col min="10" max="10" width="33.5546875" bestFit="1" customWidth="1"/>
    <col min="11" max="11" width="29" bestFit="1" customWidth="1"/>
    <col min="12" max="12" width="11.5546875" bestFit="1" customWidth="1"/>
    <col min="13" max="13" width="47.88671875" bestFit="1" customWidth="1"/>
    <col min="14" max="14" width="62.5546875" customWidth="1"/>
  </cols>
  <sheetData>
    <row r="9" spans="1:14" ht="27.6" x14ac:dyDescent="0.3">
      <c r="A9" s="220" t="s">
        <v>1629</v>
      </c>
      <c r="B9" s="220" t="s">
        <v>1630</v>
      </c>
      <c r="C9" s="221" t="s">
        <v>1631</v>
      </c>
      <c r="D9" s="222" t="s">
        <v>6</v>
      </c>
      <c r="E9" s="222" t="s">
        <v>1556</v>
      </c>
      <c r="F9" s="221" t="s">
        <v>1557</v>
      </c>
      <c r="G9" s="222" t="s">
        <v>1558</v>
      </c>
      <c r="H9" s="223" t="s">
        <v>1559</v>
      </c>
      <c r="I9" s="222" t="s">
        <v>1563</v>
      </c>
      <c r="J9" s="221" t="s">
        <v>1564</v>
      </c>
      <c r="K9" s="221" t="s">
        <v>4</v>
      </c>
      <c r="L9" s="221" t="s">
        <v>1565</v>
      </c>
      <c r="M9" s="221" t="s">
        <v>1566</v>
      </c>
      <c r="N9" s="221" t="s">
        <v>1656</v>
      </c>
    </row>
    <row r="10" spans="1:14" x14ac:dyDescent="0.3">
      <c r="A10" s="224">
        <v>43112</v>
      </c>
      <c r="B10" s="225">
        <v>72</v>
      </c>
      <c r="C10" s="225" t="s">
        <v>1969</v>
      </c>
      <c r="D10" s="226" t="s">
        <v>1970</v>
      </c>
      <c r="E10" s="225">
        <v>237</v>
      </c>
      <c r="F10" s="225" t="s">
        <v>1567</v>
      </c>
      <c r="G10" s="227" t="s">
        <v>1971</v>
      </c>
      <c r="H10" s="228">
        <v>1</v>
      </c>
      <c r="I10" s="377">
        <v>8499.9580000000005</v>
      </c>
      <c r="J10" s="226" t="s">
        <v>1972</v>
      </c>
      <c r="K10" s="229" t="s">
        <v>1973</v>
      </c>
      <c r="L10" s="228">
        <v>89</v>
      </c>
      <c r="M10" s="230" t="s">
        <v>1974</v>
      </c>
      <c r="N10" s="230" t="s">
        <v>1975</v>
      </c>
    </row>
    <row r="11" spans="1:14" x14ac:dyDescent="0.3">
      <c r="A11" s="231">
        <v>43144</v>
      </c>
      <c r="B11" s="232">
        <v>75</v>
      </c>
      <c r="C11" s="232" t="s">
        <v>1976</v>
      </c>
      <c r="D11" s="233" t="s">
        <v>1644</v>
      </c>
      <c r="E11" s="232">
        <v>242</v>
      </c>
      <c r="F11" s="232" t="s">
        <v>1567</v>
      </c>
      <c r="G11" s="234" t="s">
        <v>1977</v>
      </c>
      <c r="H11" s="235">
        <v>1</v>
      </c>
      <c r="I11" s="378">
        <v>7834.0019999999995</v>
      </c>
      <c r="J11" s="233" t="s">
        <v>1978</v>
      </c>
      <c r="K11" s="236" t="s">
        <v>1979</v>
      </c>
      <c r="L11" s="235">
        <v>91</v>
      </c>
      <c r="M11" s="237" t="s">
        <v>82</v>
      </c>
      <c r="N11" s="237" t="s">
        <v>1741</v>
      </c>
    </row>
    <row r="12" spans="1:14" x14ac:dyDescent="0.3">
      <c r="A12" s="231">
        <v>43110</v>
      </c>
      <c r="B12" s="232">
        <v>73</v>
      </c>
      <c r="C12" s="232" t="s">
        <v>1980</v>
      </c>
      <c r="D12" s="233" t="s">
        <v>1732</v>
      </c>
      <c r="E12" s="232">
        <v>238</v>
      </c>
      <c r="F12" s="232" t="s">
        <v>1567</v>
      </c>
      <c r="G12" s="234" t="s">
        <v>1981</v>
      </c>
      <c r="H12" s="235">
        <v>1</v>
      </c>
      <c r="I12" s="378">
        <v>6794.12</v>
      </c>
      <c r="J12" s="233" t="s">
        <v>1982</v>
      </c>
      <c r="K12" s="236" t="s">
        <v>1983</v>
      </c>
      <c r="L12" s="235">
        <v>90</v>
      </c>
      <c r="M12" s="237" t="s">
        <v>82</v>
      </c>
      <c r="N12" s="237" t="s">
        <v>1741</v>
      </c>
    </row>
    <row r="13" spans="1:14" x14ac:dyDescent="0.3">
      <c r="A13" s="231">
        <v>43144</v>
      </c>
      <c r="B13" s="232">
        <v>75</v>
      </c>
      <c r="C13" s="232" t="s">
        <v>1976</v>
      </c>
      <c r="D13" s="233" t="s">
        <v>1644</v>
      </c>
      <c r="E13" s="232">
        <v>243</v>
      </c>
      <c r="F13" s="232" t="s">
        <v>1567</v>
      </c>
      <c r="G13" s="234" t="s">
        <v>1984</v>
      </c>
      <c r="H13" s="235">
        <v>1</v>
      </c>
      <c r="I13" s="378">
        <v>8699.0024000000012</v>
      </c>
      <c r="J13" s="233" t="s">
        <v>1985</v>
      </c>
      <c r="K13" s="236" t="s">
        <v>1986</v>
      </c>
      <c r="L13" s="235">
        <v>92</v>
      </c>
      <c r="M13" s="237" t="s">
        <v>82</v>
      </c>
      <c r="N13" s="237" t="s">
        <v>1741</v>
      </c>
    </row>
    <row r="14" spans="1:14" x14ac:dyDescent="0.3">
      <c r="A14" s="231">
        <v>43144</v>
      </c>
      <c r="B14" s="232">
        <v>75</v>
      </c>
      <c r="C14" s="232" t="s">
        <v>1976</v>
      </c>
      <c r="D14" s="233" t="s">
        <v>1644</v>
      </c>
      <c r="E14" s="232">
        <v>244</v>
      </c>
      <c r="F14" s="232" t="s">
        <v>1567</v>
      </c>
      <c r="G14" s="234" t="s">
        <v>1987</v>
      </c>
      <c r="H14" s="235">
        <v>1</v>
      </c>
      <c r="I14" s="378">
        <v>17979.002399999998</v>
      </c>
      <c r="J14" s="233" t="s">
        <v>1988</v>
      </c>
      <c r="K14" s="236" t="s">
        <v>1989</v>
      </c>
      <c r="L14" s="235">
        <v>93</v>
      </c>
      <c r="M14" s="237" t="s">
        <v>82</v>
      </c>
      <c r="N14" s="237" t="s">
        <v>1741</v>
      </c>
    </row>
    <row r="15" spans="1:14" x14ac:dyDescent="0.3">
      <c r="A15" s="231">
        <v>43144</v>
      </c>
      <c r="B15" s="232">
        <v>75</v>
      </c>
      <c r="C15" s="232" t="s">
        <v>1976</v>
      </c>
      <c r="D15" s="233" t="s">
        <v>1644</v>
      </c>
      <c r="E15" s="232">
        <v>245</v>
      </c>
      <c r="F15" s="232" t="s">
        <v>1567</v>
      </c>
      <c r="G15" s="234" t="s">
        <v>1977</v>
      </c>
      <c r="H15" s="235">
        <v>1</v>
      </c>
      <c r="I15" s="378">
        <v>7834.0019999999995</v>
      </c>
      <c r="J15" s="233" t="s">
        <v>1990</v>
      </c>
      <c r="K15" s="236" t="s">
        <v>1991</v>
      </c>
      <c r="L15" s="235">
        <v>94</v>
      </c>
      <c r="M15" s="237" t="s">
        <v>82</v>
      </c>
      <c r="N15" s="237" t="s">
        <v>1741</v>
      </c>
    </row>
    <row r="16" spans="1:14" x14ac:dyDescent="0.3">
      <c r="A16" s="231">
        <v>43115</v>
      </c>
      <c r="B16" s="232">
        <v>74</v>
      </c>
      <c r="C16" s="232" t="s">
        <v>1992</v>
      </c>
      <c r="D16" s="233" t="s">
        <v>1993</v>
      </c>
      <c r="E16" s="232">
        <v>239</v>
      </c>
      <c r="F16" s="232" t="s">
        <v>1567</v>
      </c>
      <c r="G16" s="234" t="s">
        <v>1994</v>
      </c>
      <c r="H16" s="235">
        <v>1</v>
      </c>
      <c r="I16" s="378">
        <v>185942.63</v>
      </c>
      <c r="J16" s="233" t="s">
        <v>1995</v>
      </c>
      <c r="K16" s="236" t="s">
        <v>1992</v>
      </c>
      <c r="L16" s="235">
        <v>95</v>
      </c>
      <c r="M16" s="237" t="s">
        <v>1828</v>
      </c>
      <c r="N16" s="237" t="s">
        <v>1829</v>
      </c>
    </row>
    <row r="17" spans="1:14" x14ac:dyDescent="0.3">
      <c r="A17" s="231">
        <v>43115</v>
      </c>
      <c r="B17" s="232">
        <v>74</v>
      </c>
      <c r="C17" s="232" t="s">
        <v>1992</v>
      </c>
      <c r="D17" s="233" t="s">
        <v>1993</v>
      </c>
      <c r="E17" s="232">
        <v>240</v>
      </c>
      <c r="F17" s="232" t="s">
        <v>1567</v>
      </c>
      <c r="G17" s="234" t="s">
        <v>1996</v>
      </c>
      <c r="H17" s="235">
        <v>1</v>
      </c>
      <c r="I17" s="378">
        <v>7500</v>
      </c>
      <c r="J17" s="233" t="s">
        <v>1997</v>
      </c>
      <c r="K17" s="236" t="s">
        <v>1992</v>
      </c>
      <c r="L17" s="235">
        <v>95</v>
      </c>
      <c r="M17" s="237" t="s">
        <v>1828</v>
      </c>
      <c r="N17" s="237" t="s">
        <v>1829</v>
      </c>
    </row>
    <row r="18" spans="1:14" x14ac:dyDescent="0.3">
      <c r="A18" s="231">
        <v>43115</v>
      </c>
      <c r="B18" s="232">
        <v>74</v>
      </c>
      <c r="C18" s="232" t="s">
        <v>1992</v>
      </c>
      <c r="D18" s="233" t="s">
        <v>1993</v>
      </c>
      <c r="E18" s="232">
        <v>241</v>
      </c>
      <c r="F18" s="232" t="s">
        <v>1567</v>
      </c>
      <c r="G18" s="234" t="s">
        <v>1998</v>
      </c>
      <c r="H18" s="235">
        <v>1</v>
      </c>
      <c r="I18" s="378">
        <v>9250</v>
      </c>
      <c r="J18" s="233" t="s">
        <v>1999</v>
      </c>
      <c r="K18" s="236" t="s">
        <v>1992</v>
      </c>
      <c r="L18" s="235">
        <v>95</v>
      </c>
      <c r="M18" s="237" t="s">
        <v>1828</v>
      </c>
      <c r="N18" s="237" t="s">
        <v>1829</v>
      </c>
    </row>
    <row r="19" spans="1:14" x14ac:dyDescent="0.3">
      <c r="A19" s="231">
        <v>43145</v>
      </c>
      <c r="B19" s="232">
        <v>76</v>
      </c>
      <c r="C19" s="232" t="s">
        <v>2000</v>
      </c>
      <c r="D19" s="233" t="s">
        <v>2001</v>
      </c>
      <c r="E19" s="232">
        <v>246</v>
      </c>
      <c r="F19" s="232" t="s">
        <v>1567</v>
      </c>
      <c r="G19" s="234" t="s">
        <v>2002</v>
      </c>
      <c r="H19" s="235">
        <v>1</v>
      </c>
      <c r="I19" s="378">
        <v>10963.16</v>
      </c>
      <c r="J19" s="233" t="s">
        <v>2003</v>
      </c>
      <c r="K19" s="236" t="s">
        <v>2004</v>
      </c>
      <c r="L19" s="235">
        <v>96</v>
      </c>
      <c r="M19" s="237" t="s">
        <v>1134</v>
      </c>
      <c r="N19" s="237" t="s">
        <v>1615</v>
      </c>
    </row>
    <row r="20" spans="1:14" x14ac:dyDescent="0.3">
      <c r="A20" s="231">
        <v>43145</v>
      </c>
      <c r="B20" s="232">
        <v>77</v>
      </c>
      <c r="C20" s="232" t="s">
        <v>2005</v>
      </c>
      <c r="D20" s="233" t="s">
        <v>2006</v>
      </c>
      <c r="E20" s="232">
        <v>247</v>
      </c>
      <c r="F20" s="232" t="s">
        <v>1567</v>
      </c>
      <c r="G20" s="234" t="s">
        <v>2007</v>
      </c>
      <c r="H20" s="235">
        <v>1</v>
      </c>
      <c r="I20" s="378">
        <v>3580.2008000000001</v>
      </c>
      <c r="J20" s="233" t="s">
        <v>2008</v>
      </c>
      <c r="K20" s="236" t="s">
        <v>2009</v>
      </c>
      <c r="L20" s="235" t="s">
        <v>2010</v>
      </c>
      <c r="M20" s="237" t="s">
        <v>82</v>
      </c>
      <c r="N20" s="237" t="s">
        <v>1741</v>
      </c>
    </row>
    <row r="21" spans="1:14" x14ac:dyDescent="0.3">
      <c r="A21" s="231">
        <v>43145</v>
      </c>
      <c r="B21" s="232">
        <v>77</v>
      </c>
      <c r="C21" s="232" t="s">
        <v>2005</v>
      </c>
      <c r="D21" s="233" t="s">
        <v>2006</v>
      </c>
      <c r="E21" s="232">
        <v>248</v>
      </c>
      <c r="F21" s="232" t="s">
        <v>1567</v>
      </c>
      <c r="G21" s="234" t="s">
        <v>2011</v>
      </c>
      <c r="H21" s="235">
        <v>1</v>
      </c>
      <c r="I21" s="378">
        <v>6345.0028000000002</v>
      </c>
      <c r="J21" s="233" t="s">
        <v>2012</v>
      </c>
      <c r="K21" s="236" t="s">
        <v>2013</v>
      </c>
      <c r="L21" s="235">
        <v>97</v>
      </c>
      <c r="M21" s="237" t="s">
        <v>82</v>
      </c>
      <c r="N21" s="237" t="s">
        <v>1741</v>
      </c>
    </row>
    <row r="22" spans="1:14" x14ac:dyDescent="0.3">
      <c r="A22" s="231">
        <v>43144</v>
      </c>
      <c r="B22" s="232">
        <v>78</v>
      </c>
      <c r="C22" s="232" t="s">
        <v>2014</v>
      </c>
      <c r="D22" s="233" t="s">
        <v>2015</v>
      </c>
      <c r="E22" s="232">
        <v>249</v>
      </c>
      <c r="F22" s="232" t="s">
        <v>1567</v>
      </c>
      <c r="G22" s="234" t="s">
        <v>2016</v>
      </c>
      <c r="H22" s="235">
        <v>1</v>
      </c>
      <c r="I22" s="378">
        <v>4909.3752000000004</v>
      </c>
      <c r="J22" s="233" t="s">
        <v>2017</v>
      </c>
      <c r="K22" s="236">
        <v>43941</v>
      </c>
      <c r="L22" s="235">
        <v>98</v>
      </c>
      <c r="M22" s="237" t="s">
        <v>82</v>
      </c>
      <c r="N22" s="237" t="s">
        <v>1741</v>
      </c>
    </row>
    <row r="23" spans="1:14" x14ac:dyDescent="0.3">
      <c r="A23" s="231">
        <v>43144</v>
      </c>
      <c r="B23" s="232">
        <v>78</v>
      </c>
      <c r="C23" s="232" t="s">
        <v>2014</v>
      </c>
      <c r="D23" s="233" t="s">
        <v>2015</v>
      </c>
      <c r="E23" s="232">
        <v>250</v>
      </c>
      <c r="F23" s="232" t="s">
        <v>1567</v>
      </c>
      <c r="G23" s="234" t="s">
        <v>2018</v>
      </c>
      <c r="H23" s="235">
        <v>1</v>
      </c>
      <c r="I23" s="378">
        <v>1840.3863999999999</v>
      </c>
      <c r="J23" s="233" t="s">
        <v>2019</v>
      </c>
      <c r="K23" s="236" t="s">
        <v>2020</v>
      </c>
      <c r="L23" s="235">
        <v>98</v>
      </c>
      <c r="M23" s="237" t="s">
        <v>82</v>
      </c>
      <c r="N23" s="237" t="s">
        <v>1741</v>
      </c>
    </row>
    <row r="24" spans="1:14" x14ac:dyDescent="0.3">
      <c r="A24" s="231">
        <v>43155</v>
      </c>
      <c r="B24" s="232">
        <v>79</v>
      </c>
      <c r="C24" s="232" t="s">
        <v>2021</v>
      </c>
      <c r="D24" s="233" t="s">
        <v>1781</v>
      </c>
      <c r="E24" s="232">
        <v>251</v>
      </c>
      <c r="F24" s="232" t="s">
        <v>1567</v>
      </c>
      <c r="G24" s="234" t="s">
        <v>2022</v>
      </c>
      <c r="H24" s="235">
        <v>1</v>
      </c>
      <c r="I24" s="378">
        <v>9299.9984000000004</v>
      </c>
      <c r="J24" s="233" t="s">
        <v>2023</v>
      </c>
      <c r="K24" s="236"/>
      <c r="L24" s="235">
        <v>99</v>
      </c>
      <c r="M24" s="237" t="s">
        <v>82</v>
      </c>
      <c r="N24" s="237" t="s">
        <v>1741</v>
      </c>
    </row>
    <row r="25" spans="1:14" x14ac:dyDescent="0.3">
      <c r="A25" s="231">
        <v>43144</v>
      </c>
      <c r="B25" s="232">
        <v>80</v>
      </c>
      <c r="C25" s="232" t="s">
        <v>2024</v>
      </c>
      <c r="D25" s="233" t="s">
        <v>2025</v>
      </c>
      <c r="E25" s="232">
        <v>252</v>
      </c>
      <c r="F25" s="232" t="s">
        <v>1567</v>
      </c>
      <c r="G25" s="234" t="s">
        <v>2026</v>
      </c>
      <c r="H25" s="235">
        <v>1</v>
      </c>
      <c r="I25" s="378">
        <v>7490.0039999999999</v>
      </c>
      <c r="J25" s="233" t="s">
        <v>2027</v>
      </c>
      <c r="K25" s="236" t="s">
        <v>2028</v>
      </c>
      <c r="L25" s="235">
        <v>100</v>
      </c>
      <c r="M25" s="237" t="s">
        <v>82</v>
      </c>
      <c r="N25" s="237" t="s">
        <v>1741</v>
      </c>
    </row>
    <row r="26" spans="1:14" x14ac:dyDescent="0.3">
      <c r="A26" s="231">
        <v>43152</v>
      </c>
      <c r="B26" s="232">
        <v>81</v>
      </c>
      <c r="C26" s="232" t="s">
        <v>2029</v>
      </c>
      <c r="D26" s="233" t="s">
        <v>1732</v>
      </c>
      <c r="E26" s="232">
        <v>253</v>
      </c>
      <c r="F26" s="232" t="s">
        <v>1567</v>
      </c>
      <c r="G26" s="234" t="s">
        <v>1981</v>
      </c>
      <c r="H26" s="235">
        <v>1</v>
      </c>
      <c r="I26" s="378">
        <v>6795.0016000000005</v>
      </c>
      <c r="J26" s="233" t="s">
        <v>2030</v>
      </c>
      <c r="K26" s="236"/>
      <c r="L26" s="235">
        <v>101</v>
      </c>
      <c r="M26" s="237" t="s">
        <v>82</v>
      </c>
      <c r="N26" s="237" t="s">
        <v>1741</v>
      </c>
    </row>
    <row r="27" spans="1:14" x14ac:dyDescent="0.3">
      <c r="A27" s="231">
        <v>43159</v>
      </c>
      <c r="B27" s="232">
        <v>82</v>
      </c>
      <c r="C27" s="232" t="s">
        <v>2031</v>
      </c>
      <c r="D27" s="233" t="s">
        <v>1732</v>
      </c>
      <c r="E27" s="232">
        <v>254</v>
      </c>
      <c r="F27" s="232" t="s">
        <v>1567</v>
      </c>
      <c r="G27" s="234" t="s">
        <v>2032</v>
      </c>
      <c r="H27" s="235">
        <v>1</v>
      </c>
      <c r="I27" s="379">
        <v>3994.9994000000002</v>
      </c>
      <c r="J27" s="233" t="s">
        <v>2033</v>
      </c>
      <c r="K27" s="236"/>
      <c r="L27" s="235">
        <v>102</v>
      </c>
      <c r="M27" s="237" t="s">
        <v>82</v>
      </c>
      <c r="N27" s="237" t="s">
        <v>1741</v>
      </c>
    </row>
    <row r="28" spans="1:14" x14ac:dyDescent="0.3">
      <c r="A28" s="231">
        <v>43165</v>
      </c>
      <c r="B28" s="232">
        <v>84</v>
      </c>
      <c r="C28" s="232" t="s">
        <v>2034</v>
      </c>
      <c r="D28" s="233" t="s">
        <v>2035</v>
      </c>
      <c r="E28" s="232">
        <v>258</v>
      </c>
      <c r="F28" s="232" t="s">
        <v>1567</v>
      </c>
      <c r="G28" s="234" t="s">
        <v>2036</v>
      </c>
      <c r="H28" s="235">
        <v>1</v>
      </c>
      <c r="I28" s="379">
        <v>12632.4</v>
      </c>
      <c r="J28" s="233" t="s">
        <v>2037</v>
      </c>
      <c r="K28" s="236" t="s">
        <v>16</v>
      </c>
      <c r="L28" s="235">
        <v>103</v>
      </c>
      <c r="M28" s="237" t="s">
        <v>725</v>
      </c>
      <c r="N28" s="237" t="s">
        <v>1605</v>
      </c>
    </row>
    <row r="29" spans="1:14" x14ac:dyDescent="0.3">
      <c r="A29" s="231">
        <v>43167</v>
      </c>
      <c r="B29" s="232">
        <v>85</v>
      </c>
      <c r="C29" s="232" t="s">
        <v>2038</v>
      </c>
      <c r="D29" s="233" t="s">
        <v>1644</v>
      </c>
      <c r="E29" s="232">
        <v>259</v>
      </c>
      <c r="F29" s="232" t="s">
        <v>1567</v>
      </c>
      <c r="G29" s="234" t="s">
        <v>2039</v>
      </c>
      <c r="H29" s="235">
        <v>1</v>
      </c>
      <c r="I29" s="379">
        <v>8999.0015999999996</v>
      </c>
      <c r="J29" s="233" t="s">
        <v>2040</v>
      </c>
      <c r="K29" s="236" t="s">
        <v>2041</v>
      </c>
      <c r="L29" s="235">
        <v>104</v>
      </c>
      <c r="M29" s="237" t="s">
        <v>2042</v>
      </c>
      <c r="N29" s="237" t="s">
        <v>1663</v>
      </c>
    </row>
    <row r="30" spans="1:14" x14ac:dyDescent="0.3">
      <c r="A30" s="231">
        <v>43214</v>
      </c>
      <c r="B30" s="232">
        <v>86</v>
      </c>
      <c r="C30" s="232" t="s">
        <v>2043</v>
      </c>
      <c r="D30" s="233" t="s">
        <v>1732</v>
      </c>
      <c r="E30" s="232">
        <v>260</v>
      </c>
      <c r="F30" s="232" t="s">
        <v>1567</v>
      </c>
      <c r="G30" s="234" t="s">
        <v>2044</v>
      </c>
      <c r="H30" s="235">
        <v>1</v>
      </c>
      <c r="I30" s="379">
        <v>16495.002799999998</v>
      </c>
      <c r="J30" s="233" t="s">
        <v>2045</v>
      </c>
      <c r="K30" s="236" t="s">
        <v>2046</v>
      </c>
      <c r="L30" s="235">
        <v>105</v>
      </c>
      <c r="M30" s="237" t="s">
        <v>82</v>
      </c>
      <c r="N30" s="237" t="s">
        <v>1741</v>
      </c>
    </row>
    <row r="31" spans="1:14" x14ac:dyDescent="0.3">
      <c r="A31" s="231">
        <v>43261</v>
      </c>
      <c r="B31" s="232">
        <v>88</v>
      </c>
      <c r="C31" s="232" t="s">
        <v>2047</v>
      </c>
      <c r="D31" s="233" t="s">
        <v>1638</v>
      </c>
      <c r="E31" s="232">
        <v>264</v>
      </c>
      <c r="F31" s="232" t="s">
        <v>1567</v>
      </c>
      <c r="G31" s="234" t="s">
        <v>2048</v>
      </c>
      <c r="H31" s="235">
        <v>1</v>
      </c>
      <c r="I31" s="379">
        <v>17500</v>
      </c>
      <c r="J31" s="233" t="s">
        <v>2049</v>
      </c>
      <c r="K31" s="236" t="s">
        <v>2050</v>
      </c>
      <c r="L31" s="235">
        <v>106</v>
      </c>
      <c r="M31" s="237" t="s">
        <v>82</v>
      </c>
      <c r="N31" s="237" t="s">
        <v>1741</v>
      </c>
    </row>
    <row r="32" spans="1:14" x14ac:dyDescent="0.3">
      <c r="A32" s="231">
        <v>43233</v>
      </c>
      <c r="B32" s="232">
        <v>87</v>
      </c>
      <c r="C32" s="232" t="s">
        <v>2051</v>
      </c>
      <c r="D32" s="233" t="s">
        <v>2035</v>
      </c>
      <c r="E32" s="232">
        <v>261</v>
      </c>
      <c r="F32" s="232" t="s">
        <v>1567</v>
      </c>
      <c r="G32" s="233" t="s">
        <v>2052</v>
      </c>
      <c r="H32" s="235">
        <v>1</v>
      </c>
      <c r="I32" s="379">
        <v>7800.0024000000003</v>
      </c>
      <c r="J32" s="233" t="s">
        <v>2053</v>
      </c>
      <c r="K32" s="238">
        <v>2350987034752</v>
      </c>
      <c r="L32" s="235">
        <v>107</v>
      </c>
      <c r="M32" s="237" t="s">
        <v>725</v>
      </c>
      <c r="N32" s="237" t="s">
        <v>1605</v>
      </c>
    </row>
    <row r="33" spans="1:14" x14ac:dyDescent="0.3">
      <c r="A33" s="231">
        <v>43233</v>
      </c>
      <c r="B33" s="232">
        <v>87</v>
      </c>
      <c r="C33" s="232" t="s">
        <v>2051</v>
      </c>
      <c r="D33" s="233" t="s">
        <v>2035</v>
      </c>
      <c r="E33" s="232">
        <v>262</v>
      </c>
      <c r="F33" s="232" t="s">
        <v>1567</v>
      </c>
      <c r="G33" s="234" t="s">
        <v>2052</v>
      </c>
      <c r="H33" s="235">
        <v>1</v>
      </c>
      <c r="I33" s="379">
        <v>7800.0024000000003</v>
      </c>
      <c r="J33" s="233" t="s">
        <v>2054</v>
      </c>
      <c r="K33" s="239">
        <v>2350987034731</v>
      </c>
      <c r="L33" s="235">
        <v>108</v>
      </c>
      <c r="M33" s="237" t="s">
        <v>725</v>
      </c>
      <c r="N33" s="237" t="s">
        <v>1605</v>
      </c>
    </row>
    <row r="34" spans="1:14" x14ac:dyDescent="0.3">
      <c r="A34" s="231">
        <v>43233</v>
      </c>
      <c r="B34" s="232">
        <v>87</v>
      </c>
      <c r="C34" s="232" t="s">
        <v>2051</v>
      </c>
      <c r="D34" s="233" t="s">
        <v>2035</v>
      </c>
      <c r="E34" s="232">
        <v>263</v>
      </c>
      <c r="F34" s="232" t="s">
        <v>1567</v>
      </c>
      <c r="G34" s="234" t="s">
        <v>2052</v>
      </c>
      <c r="H34" s="235">
        <v>1</v>
      </c>
      <c r="I34" s="379">
        <v>7800.0000799999998</v>
      </c>
      <c r="J34" s="233" t="s">
        <v>2055</v>
      </c>
      <c r="K34" s="240">
        <v>2350987039387</v>
      </c>
      <c r="L34" s="235">
        <v>109</v>
      </c>
      <c r="M34" s="237" t="s">
        <v>725</v>
      </c>
      <c r="N34" s="237" t="s">
        <v>1605</v>
      </c>
    </row>
    <row r="35" spans="1:14" x14ac:dyDescent="0.3">
      <c r="A35" s="231">
        <v>43160</v>
      </c>
      <c r="B35" s="232">
        <v>83</v>
      </c>
      <c r="C35" s="232" t="s">
        <v>2056</v>
      </c>
      <c r="D35" s="233" t="s">
        <v>1781</v>
      </c>
      <c r="E35" s="232">
        <v>255</v>
      </c>
      <c r="F35" s="232" t="s">
        <v>1567</v>
      </c>
      <c r="G35" s="234" t="s">
        <v>2022</v>
      </c>
      <c r="H35" s="235">
        <v>1</v>
      </c>
      <c r="I35" s="379">
        <v>9299.9984000000004</v>
      </c>
      <c r="J35" s="233" t="s">
        <v>2057</v>
      </c>
      <c r="K35" s="236"/>
      <c r="L35" s="235">
        <v>110</v>
      </c>
      <c r="M35" s="237" t="s">
        <v>82</v>
      </c>
      <c r="N35" s="237" t="s">
        <v>1741</v>
      </c>
    </row>
    <row r="36" spans="1:14" x14ac:dyDescent="0.3">
      <c r="A36" s="231">
        <v>43160</v>
      </c>
      <c r="B36" s="232">
        <v>83</v>
      </c>
      <c r="C36" s="232" t="s">
        <v>2056</v>
      </c>
      <c r="D36" s="233" t="s">
        <v>1781</v>
      </c>
      <c r="E36" s="232">
        <v>256</v>
      </c>
      <c r="F36" s="232" t="s">
        <v>1567</v>
      </c>
      <c r="G36" s="234" t="s">
        <v>2022</v>
      </c>
      <c r="H36" s="235">
        <v>1</v>
      </c>
      <c r="I36" s="379">
        <v>9299.9984000000004</v>
      </c>
      <c r="J36" s="233" t="s">
        <v>2058</v>
      </c>
      <c r="K36" s="236"/>
      <c r="L36" s="235">
        <v>111</v>
      </c>
      <c r="M36" s="237" t="s">
        <v>82</v>
      </c>
      <c r="N36" s="237" t="s">
        <v>1741</v>
      </c>
    </row>
    <row r="37" spans="1:14" x14ac:dyDescent="0.3">
      <c r="A37" s="241">
        <v>43160</v>
      </c>
      <c r="B37" s="242">
        <v>83</v>
      </c>
      <c r="C37" s="242" t="s">
        <v>2056</v>
      </c>
      <c r="D37" s="243" t="s">
        <v>1781</v>
      </c>
      <c r="E37" s="242">
        <v>257</v>
      </c>
      <c r="F37" s="242" t="s">
        <v>1567</v>
      </c>
      <c r="G37" s="244" t="s">
        <v>2022</v>
      </c>
      <c r="H37" s="245">
        <v>1</v>
      </c>
      <c r="I37" s="380">
        <v>9299.9984000000004</v>
      </c>
      <c r="J37" s="243" t="s">
        <v>2059</v>
      </c>
      <c r="K37" s="246"/>
      <c r="L37" s="245">
        <v>112</v>
      </c>
      <c r="M37" s="247" t="s">
        <v>82</v>
      </c>
      <c r="N37" s="247" t="s">
        <v>1741</v>
      </c>
    </row>
    <row r="38" spans="1:14" x14ac:dyDescent="0.3">
      <c r="A38" s="241">
        <v>43322</v>
      </c>
      <c r="B38" s="242">
        <v>89</v>
      </c>
      <c r="C38" s="242" t="s">
        <v>2060</v>
      </c>
      <c r="D38" s="243" t="s">
        <v>1638</v>
      </c>
      <c r="E38" s="242">
        <v>265</v>
      </c>
      <c r="F38" s="242" t="s">
        <v>1567</v>
      </c>
      <c r="G38" s="244" t="s">
        <v>2061</v>
      </c>
      <c r="H38" s="245">
        <v>1</v>
      </c>
      <c r="I38" s="380">
        <v>6600.0055999999995</v>
      </c>
      <c r="J38" s="243" t="s">
        <v>2062</v>
      </c>
      <c r="K38" s="246" t="s">
        <v>2063</v>
      </c>
      <c r="L38" s="245">
        <v>113</v>
      </c>
      <c r="M38" s="247" t="s">
        <v>667</v>
      </c>
      <c r="N38" s="247" t="s">
        <v>1594</v>
      </c>
    </row>
    <row r="39" spans="1:14" x14ac:dyDescent="0.3">
      <c r="A39" s="241">
        <v>43322</v>
      </c>
      <c r="B39" s="242">
        <v>89</v>
      </c>
      <c r="C39" s="242" t="s">
        <v>2060</v>
      </c>
      <c r="D39" s="243" t="s">
        <v>1638</v>
      </c>
      <c r="E39" s="242">
        <v>266</v>
      </c>
      <c r="F39" s="242" t="s">
        <v>1567</v>
      </c>
      <c r="G39" s="244" t="s">
        <v>2064</v>
      </c>
      <c r="H39" s="245">
        <v>1</v>
      </c>
      <c r="I39" s="380">
        <v>6600.0055999999995</v>
      </c>
      <c r="J39" s="243" t="s">
        <v>2065</v>
      </c>
      <c r="K39" s="246" t="s">
        <v>2066</v>
      </c>
      <c r="L39" s="245">
        <v>114</v>
      </c>
      <c r="M39" s="247" t="s">
        <v>82</v>
      </c>
      <c r="N39" s="247" t="s">
        <v>1741</v>
      </c>
    </row>
    <row r="40" spans="1:14" x14ac:dyDescent="0.3">
      <c r="A40" s="241">
        <v>43322</v>
      </c>
      <c r="B40" s="242">
        <v>89</v>
      </c>
      <c r="C40" s="242" t="s">
        <v>2060</v>
      </c>
      <c r="D40" s="243" t="s">
        <v>1638</v>
      </c>
      <c r="E40" s="242">
        <v>267</v>
      </c>
      <c r="F40" s="242" t="s">
        <v>1567</v>
      </c>
      <c r="G40" s="244" t="s">
        <v>2064</v>
      </c>
      <c r="H40" s="245">
        <v>1</v>
      </c>
      <c r="I40" s="380">
        <v>6600.0055999999995</v>
      </c>
      <c r="J40" s="243" t="s">
        <v>2067</v>
      </c>
      <c r="K40" s="246" t="s">
        <v>2068</v>
      </c>
      <c r="L40" s="245">
        <v>114</v>
      </c>
      <c r="M40" s="247" t="s">
        <v>82</v>
      </c>
      <c r="N40" s="247" t="s">
        <v>1741</v>
      </c>
    </row>
    <row r="41" spans="1:14" x14ac:dyDescent="0.3">
      <c r="A41" s="241">
        <v>43322</v>
      </c>
      <c r="B41" s="242">
        <v>89</v>
      </c>
      <c r="C41" s="242" t="s">
        <v>2060</v>
      </c>
      <c r="D41" s="243" t="s">
        <v>1638</v>
      </c>
      <c r="E41" s="242">
        <v>268</v>
      </c>
      <c r="F41" s="242" t="s">
        <v>1567</v>
      </c>
      <c r="G41" s="244" t="s">
        <v>2064</v>
      </c>
      <c r="H41" s="245">
        <v>1</v>
      </c>
      <c r="I41" s="380">
        <v>6600.0055999999995</v>
      </c>
      <c r="J41" s="243" t="s">
        <v>2069</v>
      </c>
      <c r="K41" s="246" t="s">
        <v>2070</v>
      </c>
      <c r="L41" s="245">
        <v>114</v>
      </c>
      <c r="M41" s="247" t="s">
        <v>82</v>
      </c>
      <c r="N41" s="247" t="s">
        <v>1741</v>
      </c>
    </row>
    <row r="42" spans="1:14" x14ac:dyDescent="0.3">
      <c r="A42" s="241">
        <v>43322</v>
      </c>
      <c r="B42" s="242">
        <v>89</v>
      </c>
      <c r="C42" s="242" t="s">
        <v>2060</v>
      </c>
      <c r="D42" s="243" t="s">
        <v>1638</v>
      </c>
      <c r="E42" s="242">
        <v>269</v>
      </c>
      <c r="F42" s="242" t="s">
        <v>1567</v>
      </c>
      <c r="G42" s="244" t="s">
        <v>2064</v>
      </c>
      <c r="H42" s="245">
        <v>1</v>
      </c>
      <c r="I42" s="380">
        <v>6600.0055999999995</v>
      </c>
      <c r="J42" s="243" t="s">
        <v>2071</v>
      </c>
      <c r="K42" s="246" t="s">
        <v>2072</v>
      </c>
      <c r="L42" s="245">
        <v>114</v>
      </c>
      <c r="M42" s="247" t="s">
        <v>82</v>
      </c>
      <c r="N42" s="247" t="s">
        <v>1741</v>
      </c>
    </row>
    <row r="43" spans="1:14" x14ac:dyDescent="0.3">
      <c r="A43" s="241">
        <v>43348</v>
      </c>
      <c r="B43" s="242">
        <v>90</v>
      </c>
      <c r="C43" s="242" t="s">
        <v>2073</v>
      </c>
      <c r="D43" s="243" t="s">
        <v>1781</v>
      </c>
      <c r="E43" s="242">
        <v>270</v>
      </c>
      <c r="F43" s="242" t="s">
        <v>1567</v>
      </c>
      <c r="G43" s="244" t="s">
        <v>2022</v>
      </c>
      <c r="H43" s="245">
        <v>1</v>
      </c>
      <c r="I43" s="380">
        <v>9299.9984000000004</v>
      </c>
      <c r="J43" s="243" t="s">
        <v>2074</v>
      </c>
      <c r="K43" s="246"/>
      <c r="L43" s="245">
        <v>115</v>
      </c>
      <c r="M43" s="247" t="s">
        <v>82</v>
      </c>
      <c r="N43" s="247" t="s">
        <v>1741</v>
      </c>
    </row>
    <row r="44" spans="1:14" x14ac:dyDescent="0.3">
      <c r="A44" s="241">
        <v>43103</v>
      </c>
      <c r="B44" s="242">
        <v>91</v>
      </c>
      <c r="C44" s="242" t="s">
        <v>2075</v>
      </c>
      <c r="D44" s="243" t="s">
        <v>1781</v>
      </c>
      <c r="E44" s="242">
        <v>271</v>
      </c>
      <c r="F44" s="242" t="s">
        <v>1567</v>
      </c>
      <c r="G44" s="244" t="s">
        <v>2022</v>
      </c>
      <c r="H44" s="245">
        <v>1</v>
      </c>
      <c r="I44" s="380">
        <v>9299.9984000000004</v>
      </c>
      <c r="J44" s="243" t="s">
        <v>2076</v>
      </c>
      <c r="K44" s="246"/>
      <c r="L44" s="245">
        <v>116</v>
      </c>
      <c r="M44" s="247" t="s">
        <v>82</v>
      </c>
      <c r="N44" s="247" t="s">
        <v>1741</v>
      </c>
    </row>
    <row r="45" spans="1:14" x14ac:dyDescent="0.3">
      <c r="A45" s="241">
        <v>43103</v>
      </c>
      <c r="B45" s="242">
        <v>91</v>
      </c>
      <c r="C45" s="242" t="s">
        <v>2075</v>
      </c>
      <c r="D45" s="243" t="s">
        <v>1781</v>
      </c>
      <c r="E45" s="242">
        <v>272</v>
      </c>
      <c r="F45" s="242" t="s">
        <v>1567</v>
      </c>
      <c r="G45" s="244" t="s">
        <v>2022</v>
      </c>
      <c r="H45" s="245">
        <v>1</v>
      </c>
      <c r="I45" s="380">
        <v>9299.9984000000004</v>
      </c>
      <c r="J45" s="243" t="s">
        <v>2077</v>
      </c>
      <c r="K45" s="246"/>
      <c r="L45" s="245">
        <v>116</v>
      </c>
      <c r="M45" s="247" t="s">
        <v>82</v>
      </c>
      <c r="N45" s="247" t="s">
        <v>1741</v>
      </c>
    </row>
    <row r="46" spans="1:14" x14ac:dyDescent="0.3">
      <c r="A46" s="241">
        <v>43103</v>
      </c>
      <c r="B46" s="242">
        <v>91</v>
      </c>
      <c r="C46" s="242" t="s">
        <v>2075</v>
      </c>
      <c r="D46" s="243" t="s">
        <v>1781</v>
      </c>
      <c r="E46" s="242">
        <v>273</v>
      </c>
      <c r="F46" s="242" t="s">
        <v>1567</v>
      </c>
      <c r="G46" s="244" t="s">
        <v>2022</v>
      </c>
      <c r="H46" s="245">
        <v>1</v>
      </c>
      <c r="I46" s="380">
        <v>9300</v>
      </c>
      <c r="J46" s="243" t="s">
        <v>2078</v>
      </c>
      <c r="K46" s="246"/>
      <c r="L46" s="245">
        <v>116</v>
      </c>
      <c r="M46" s="247" t="s">
        <v>82</v>
      </c>
      <c r="N46" s="247" t="s">
        <v>1741</v>
      </c>
    </row>
    <row r="47" spans="1:14" x14ac:dyDescent="0.3">
      <c r="A47" s="241">
        <v>43367</v>
      </c>
      <c r="B47" s="242">
        <v>92</v>
      </c>
      <c r="C47" s="242" t="s">
        <v>2079</v>
      </c>
      <c r="D47" s="243" t="s">
        <v>1781</v>
      </c>
      <c r="E47" s="242">
        <v>274</v>
      </c>
      <c r="F47" s="242" t="s">
        <v>1835</v>
      </c>
      <c r="G47" s="244" t="s">
        <v>2080</v>
      </c>
      <c r="H47" s="245">
        <v>1</v>
      </c>
      <c r="I47" s="380">
        <v>9299.9984000000004</v>
      </c>
      <c r="J47" s="243" t="s">
        <v>2081</v>
      </c>
      <c r="K47" s="246"/>
      <c r="L47" s="245">
        <v>117</v>
      </c>
      <c r="M47" s="247" t="s">
        <v>82</v>
      </c>
      <c r="N47" s="247" t="s">
        <v>1741</v>
      </c>
    </row>
    <row r="48" spans="1:14" x14ac:dyDescent="0.3">
      <c r="A48" s="241">
        <v>43367</v>
      </c>
      <c r="B48" s="242">
        <v>92</v>
      </c>
      <c r="C48" s="242" t="s">
        <v>2079</v>
      </c>
      <c r="D48" s="243" t="s">
        <v>1781</v>
      </c>
      <c r="E48" s="242">
        <v>275</v>
      </c>
      <c r="F48" s="242" t="s">
        <v>1835</v>
      </c>
      <c r="G48" s="244" t="s">
        <v>2080</v>
      </c>
      <c r="H48" s="245">
        <v>1</v>
      </c>
      <c r="I48" s="380">
        <v>9299.9984000000004</v>
      </c>
      <c r="J48" s="243" t="s">
        <v>2082</v>
      </c>
      <c r="K48" s="246"/>
      <c r="L48" s="245">
        <v>117</v>
      </c>
      <c r="M48" s="247" t="s">
        <v>82</v>
      </c>
      <c r="N48" s="247" t="s">
        <v>1741</v>
      </c>
    </row>
    <row r="49" spans="1:14" x14ac:dyDescent="0.3">
      <c r="A49" s="241">
        <v>43367</v>
      </c>
      <c r="B49" s="242">
        <v>92</v>
      </c>
      <c r="C49" s="242" t="s">
        <v>2079</v>
      </c>
      <c r="D49" s="243" t="s">
        <v>1781</v>
      </c>
      <c r="E49" s="242">
        <v>276</v>
      </c>
      <c r="F49" s="242" t="s">
        <v>1835</v>
      </c>
      <c r="G49" s="244" t="s">
        <v>2080</v>
      </c>
      <c r="H49" s="245">
        <v>1</v>
      </c>
      <c r="I49" s="380">
        <v>9299.9984000000004</v>
      </c>
      <c r="J49" s="243" t="s">
        <v>2083</v>
      </c>
      <c r="K49" s="246"/>
      <c r="L49" s="245">
        <v>117</v>
      </c>
      <c r="M49" s="247" t="s">
        <v>82</v>
      </c>
      <c r="N49" s="247" t="s">
        <v>1741</v>
      </c>
    </row>
    <row r="50" spans="1:14" x14ac:dyDescent="0.3">
      <c r="A50" s="241">
        <v>43341</v>
      </c>
      <c r="B50" s="242">
        <v>94</v>
      </c>
      <c r="C50" s="242" t="s">
        <v>2084</v>
      </c>
      <c r="D50" s="243" t="s">
        <v>2085</v>
      </c>
      <c r="E50" s="242">
        <v>278</v>
      </c>
      <c r="F50" s="242" t="s">
        <v>1567</v>
      </c>
      <c r="G50" s="244" t="s">
        <v>2086</v>
      </c>
      <c r="H50" s="245">
        <v>1</v>
      </c>
      <c r="I50" s="380">
        <v>15200.002</v>
      </c>
      <c r="J50" s="243" t="s">
        <v>2087</v>
      </c>
      <c r="K50" s="246" t="s">
        <v>2088</v>
      </c>
      <c r="L50" s="245">
        <v>118</v>
      </c>
      <c r="M50" s="247" t="s">
        <v>82</v>
      </c>
      <c r="N50" s="247" t="s">
        <v>1741</v>
      </c>
    </row>
    <row r="51" spans="1:14" x14ac:dyDescent="0.3">
      <c r="A51" s="241">
        <v>43356</v>
      </c>
      <c r="B51" s="242">
        <v>95</v>
      </c>
      <c r="C51" s="242" t="s">
        <v>2089</v>
      </c>
      <c r="D51" s="243" t="s">
        <v>1732</v>
      </c>
      <c r="E51" s="242">
        <v>279</v>
      </c>
      <c r="F51" s="242" t="s">
        <v>1567</v>
      </c>
      <c r="G51" s="244" t="s">
        <v>2090</v>
      </c>
      <c r="H51" s="245">
        <v>1</v>
      </c>
      <c r="I51" s="380">
        <v>2994.9924000000001</v>
      </c>
      <c r="J51" s="243" t="s">
        <v>2091</v>
      </c>
      <c r="K51" s="246" t="s">
        <v>2092</v>
      </c>
      <c r="L51" s="245">
        <v>119</v>
      </c>
      <c r="M51" s="247" t="s">
        <v>82</v>
      </c>
      <c r="N51" s="247" t="s">
        <v>1741</v>
      </c>
    </row>
    <row r="52" spans="1:14" x14ac:dyDescent="0.3">
      <c r="A52" s="241">
        <v>43356</v>
      </c>
      <c r="B52" s="242">
        <v>95</v>
      </c>
      <c r="C52" s="242" t="s">
        <v>2089</v>
      </c>
      <c r="D52" s="243" t="s">
        <v>1732</v>
      </c>
      <c r="E52" s="242">
        <v>280</v>
      </c>
      <c r="F52" s="242" t="s">
        <v>1567</v>
      </c>
      <c r="G52" s="244" t="s">
        <v>2090</v>
      </c>
      <c r="H52" s="245">
        <v>1</v>
      </c>
      <c r="I52" s="380">
        <v>2995.0039999999999</v>
      </c>
      <c r="J52" s="243" t="s">
        <v>2093</v>
      </c>
      <c r="K52" s="246" t="s">
        <v>2094</v>
      </c>
      <c r="L52" s="245">
        <v>119</v>
      </c>
      <c r="M52" s="247" t="s">
        <v>82</v>
      </c>
      <c r="N52" s="247" t="s">
        <v>1741</v>
      </c>
    </row>
    <row r="53" spans="1:14" x14ac:dyDescent="0.3">
      <c r="A53" s="241" t="s">
        <v>2095</v>
      </c>
      <c r="B53" s="242">
        <v>96</v>
      </c>
      <c r="C53" s="242" t="s">
        <v>2096</v>
      </c>
      <c r="D53" s="243" t="s">
        <v>2097</v>
      </c>
      <c r="E53" s="242">
        <v>294</v>
      </c>
      <c r="F53" s="242" t="s">
        <v>1567</v>
      </c>
      <c r="G53" s="244" t="s">
        <v>2022</v>
      </c>
      <c r="H53" s="248">
        <v>1</v>
      </c>
      <c r="I53" s="380">
        <v>13500</v>
      </c>
      <c r="J53" s="243" t="s">
        <v>2098</v>
      </c>
      <c r="K53" s="246"/>
      <c r="L53" s="245"/>
      <c r="M53" s="247" t="s">
        <v>82</v>
      </c>
      <c r="N53" s="247" t="s">
        <v>1741</v>
      </c>
    </row>
    <row r="54" spans="1:14" x14ac:dyDescent="0.3">
      <c r="A54" s="241">
        <v>43448</v>
      </c>
      <c r="B54" s="232">
        <v>105</v>
      </c>
      <c r="C54" s="242" t="s">
        <v>2099</v>
      </c>
      <c r="D54" s="243" t="s">
        <v>1644</v>
      </c>
      <c r="E54" s="242">
        <v>290</v>
      </c>
      <c r="F54" s="242" t="s">
        <v>1567</v>
      </c>
      <c r="G54" s="249" t="s">
        <v>2100</v>
      </c>
      <c r="H54" s="250">
        <v>1</v>
      </c>
      <c r="I54" s="380">
        <v>15099.0008</v>
      </c>
      <c r="J54" s="243" t="s">
        <v>2101</v>
      </c>
      <c r="K54" s="246" t="s">
        <v>2102</v>
      </c>
      <c r="L54" s="245"/>
      <c r="M54" s="247" t="s">
        <v>2042</v>
      </c>
      <c r="N54" s="237" t="s">
        <v>1663</v>
      </c>
    </row>
    <row r="55" spans="1:14" x14ac:dyDescent="0.3">
      <c r="A55" s="241">
        <v>43448</v>
      </c>
      <c r="B55" s="232">
        <v>106</v>
      </c>
      <c r="C55" s="242" t="s">
        <v>2103</v>
      </c>
      <c r="D55" s="243" t="s">
        <v>1644</v>
      </c>
      <c r="E55" s="242">
        <v>291</v>
      </c>
      <c r="F55" s="242" t="s">
        <v>1567</v>
      </c>
      <c r="G55" s="249" t="s">
        <v>2104</v>
      </c>
      <c r="H55" s="250">
        <v>1</v>
      </c>
      <c r="I55" s="380">
        <v>3224.2548000000002</v>
      </c>
      <c r="J55" s="243" t="s">
        <v>2105</v>
      </c>
      <c r="K55" s="246">
        <v>56101500</v>
      </c>
      <c r="L55" s="245"/>
      <c r="M55" s="247" t="s">
        <v>2042</v>
      </c>
      <c r="N55" s="237" t="s">
        <v>1663</v>
      </c>
    </row>
    <row r="56" spans="1:14" x14ac:dyDescent="0.3">
      <c r="A56" s="241">
        <v>43448</v>
      </c>
      <c r="B56" s="232">
        <v>107</v>
      </c>
      <c r="C56" s="242" t="s">
        <v>2106</v>
      </c>
      <c r="D56" s="243" t="s">
        <v>1644</v>
      </c>
      <c r="E56" s="242">
        <v>292</v>
      </c>
      <c r="F56" s="242" t="s">
        <v>1567</v>
      </c>
      <c r="G56" s="249" t="s">
        <v>2107</v>
      </c>
      <c r="H56" s="250">
        <v>1</v>
      </c>
      <c r="I56" s="380">
        <v>4499.0020000000004</v>
      </c>
      <c r="J56" s="243" t="s">
        <v>2108</v>
      </c>
      <c r="K56" s="246" t="s">
        <v>2109</v>
      </c>
      <c r="L56" s="245"/>
      <c r="M56" s="247" t="s">
        <v>2042</v>
      </c>
      <c r="N56" s="237" t="s">
        <v>1663</v>
      </c>
    </row>
    <row r="57" spans="1:14" x14ac:dyDescent="0.3">
      <c r="A57" s="241">
        <v>43448</v>
      </c>
      <c r="B57" s="232">
        <v>107</v>
      </c>
      <c r="C57" s="242" t="s">
        <v>2106</v>
      </c>
      <c r="D57" s="243" t="s">
        <v>1644</v>
      </c>
      <c r="E57" s="242">
        <v>293</v>
      </c>
      <c r="F57" s="242" t="s">
        <v>1567</v>
      </c>
      <c r="G57" s="249" t="s">
        <v>2110</v>
      </c>
      <c r="H57" s="250">
        <v>1</v>
      </c>
      <c r="I57" s="380">
        <v>4049.2467999999999</v>
      </c>
      <c r="J57" s="243" t="s">
        <v>2111</v>
      </c>
      <c r="K57" s="246">
        <v>56101700</v>
      </c>
      <c r="L57" s="245"/>
      <c r="M57" s="247" t="s">
        <v>2042</v>
      </c>
      <c r="N57" s="237" t="s">
        <v>1663</v>
      </c>
    </row>
    <row r="58" spans="1:14" s="381" customFormat="1" x14ac:dyDescent="0.3">
      <c r="A58" s="241">
        <v>43448</v>
      </c>
      <c r="B58" s="232">
        <v>108</v>
      </c>
      <c r="C58" s="242">
        <v>2156</v>
      </c>
      <c r="D58" s="243" t="s">
        <v>2112</v>
      </c>
      <c r="E58" s="242">
        <v>294</v>
      </c>
      <c r="F58" s="242" t="s">
        <v>1567</v>
      </c>
      <c r="G58" s="249" t="s">
        <v>662</v>
      </c>
      <c r="H58" s="250">
        <v>5</v>
      </c>
      <c r="I58" s="380">
        <v>6890.4</v>
      </c>
      <c r="J58" s="243"/>
      <c r="K58" s="246" t="s">
        <v>2113</v>
      </c>
      <c r="L58" s="245"/>
      <c r="M58" s="247" t="s">
        <v>82</v>
      </c>
      <c r="N58" s="247" t="s">
        <v>1741</v>
      </c>
    </row>
    <row r="59" spans="1:14" s="381" customFormat="1" ht="28.2" x14ac:dyDescent="0.3">
      <c r="A59" s="241">
        <v>43448</v>
      </c>
      <c r="B59" s="232">
        <v>109</v>
      </c>
      <c r="C59" s="242">
        <v>2156</v>
      </c>
      <c r="D59" s="243" t="s">
        <v>2112</v>
      </c>
      <c r="E59" s="242">
        <v>295</v>
      </c>
      <c r="F59" s="242" t="s">
        <v>1567</v>
      </c>
      <c r="G59" s="249" t="s">
        <v>2114</v>
      </c>
      <c r="H59" s="250">
        <v>23</v>
      </c>
      <c r="I59" s="380">
        <v>132546.23999999999</v>
      </c>
      <c r="J59" s="243"/>
      <c r="K59" s="246" t="s">
        <v>2115</v>
      </c>
      <c r="L59" s="245"/>
      <c r="M59" s="247" t="s">
        <v>82</v>
      </c>
      <c r="N59" s="247" t="s">
        <v>1741</v>
      </c>
    </row>
    <row r="60" spans="1:14" s="381" customFormat="1" ht="28.2" x14ac:dyDescent="0.3">
      <c r="A60" s="241">
        <v>43448</v>
      </c>
      <c r="B60" s="232">
        <v>109</v>
      </c>
      <c r="C60" s="242">
        <v>2156</v>
      </c>
      <c r="D60" s="243" t="s">
        <v>2112</v>
      </c>
      <c r="E60" s="242">
        <v>296</v>
      </c>
      <c r="F60" s="242" t="s">
        <v>1567</v>
      </c>
      <c r="G60" s="249" t="s">
        <v>2116</v>
      </c>
      <c r="H60" s="250">
        <v>18</v>
      </c>
      <c r="I60" s="380">
        <v>30443.040000000001</v>
      </c>
      <c r="J60" s="243"/>
      <c r="K60" s="246" t="s">
        <v>2117</v>
      </c>
      <c r="L60" s="245"/>
      <c r="M60" s="247" t="s">
        <v>82</v>
      </c>
      <c r="N60" s="247" t="s">
        <v>1741</v>
      </c>
    </row>
    <row r="61" spans="1:14" s="381" customFormat="1" x14ac:dyDescent="0.3">
      <c r="A61" s="241">
        <v>43448</v>
      </c>
      <c r="B61" s="232">
        <v>110</v>
      </c>
      <c r="C61" s="242">
        <v>2156</v>
      </c>
      <c r="D61" s="243" t="s">
        <v>2112</v>
      </c>
      <c r="E61" s="242">
        <v>297</v>
      </c>
      <c r="F61" s="242" t="s">
        <v>1567</v>
      </c>
      <c r="G61" s="242" t="s">
        <v>2118</v>
      </c>
      <c r="H61" s="250">
        <v>47</v>
      </c>
      <c r="I61" s="380">
        <v>100098.72</v>
      </c>
      <c r="J61" s="243"/>
      <c r="K61" s="246" t="s">
        <v>2119</v>
      </c>
      <c r="L61" s="245"/>
      <c r="M61" s="247" t="s">
        <v>82</v>
      </c>
      <c r="N61" s="247" t="s">
        <v>1741</v>
      </c>
    </row>
    <row r="62" spans="1:14" s="381" customFormat="1" x14ac:dyDescent="0.3">
      <c r="A62" s="241">
        <v>43448</v>
      </c>
      <c r="B62" s="232">
        <v>111</v>
      </c>
      <c r="C62" s="242">
        <v>2156</v>
      </c>
      <c r="D62" s="243" t="s">
        <v>2112</v>
      </c>
      <c r="E62" s="242">
        <v>298</v>
      </c>
      <c r="F62" s="242" t="s">
        <v>1567</v>
      </c>
      <c r="G62" s="242" t="s">
        <v>2120</v>
      </c>
      <c r="H62" s="250">
        <v>14</v>
      </c>
      <c r="I62" s="380">
        <v>45894.239999999998</v>
      </c>
      <c r="J62" s="243"/>
      <c r="K62" s="246" t="s">
        <v>2121</v>
      </c>
      <c r="L62" s="245"/>
      <c r="M62" s="247" t="s">
        <v>82</v>
      </c>
      <c r="N62" s="247" t="s">
        <v>1741</v>
      </c>
    </row>
    <row r="63" spans="1:14" s="381" customFormat="1" x14ac:dyDescent="0.3">
      <c r="A63" s="241">
        <v>43448</v>
      </c>
      <c r="B63" s="232">
        <v>112</v>
      </c>
      <c r="C63" s="242">
        <v>2083</v>
      </c>
      <c r="D63" s="243" t="s">
        <v>2112</v>
      </c>
      <c r="E63" s="242">
        <v>299</v>
      </c>
      <c r="F63" s="242" t="s">
        <v>1567</v>
      </c>
      <c r="G63" s="242" t="s">
        <v>2122</v>
      </c>
      <c r="H63" s="250">
        <v>252</v>
      </c>
      <c r="I63" s="380">
        <v>195562.08</v>
      </c>
      <c r="J63" s="243"/>
      <c r="K63" s="246" t="s">
        <v>2123</v>
      </c>
      <c r="L63" s="245"/>
      <c r="M63" s="247" t="s">
        <v>82</v>
      </c>
      <c r="N63" s="247" t="s">
        <v>1741</v>
      </c>
    </row>
    <row r="64" spans="1:14" s="381" customFormat="1" x14ac:dyDescent="0.3">
      <c r="A64" s="241">
        <v>43448</v>
      </c>
      <c r="B64" s="232">
        <v>113</v>
      </c>
      <c r="C64" s="242">
        <v>2083</v>
      </c>
      <c r="D64" s="243" t="s">
        <v>2112</v>
      </c>
      <c r="E64" s="242">
        <v>300</v>
      </c>
      <c r="F64" s="242" t="s">
        <v>1567</v>
      </c>
      <c r="G64" s="242" t="s">
        <v>2124</v>
      </c>
      <c r="H64" s="250">
        <v>93</v>
      </c>
      <c r="I64" s="380">
        <v>57823.68</v>
      </c>
      <c r="J64" s="243"/>
      <c r="K64" s="246" t="s">
        <v>2125</v>
      </c>
      <c r="L64" s="245"/>
      <c r="M64" s="247" t="s">
        <v>82</v>
      </c>
      <c r="N64" s="247" t="s">
        <v>1741</v>
      </c>
    </row>
    <row r="65" spans="1:14" s="381" customFormat="1" x14ac:dyDescent="0.3">
      <c r="A65" s="241">
        <v>43448</v>
      </c>
      <c r="B65" s="232">
        <v>113</v>
      </c>
      <c r="C65" s="242">
        <v>2083</v>
      </c>
      <c r="D65" s="243" t="s">
        <v>2112</v>
      </c>
      <c r="E65" s="242">
        <v>301</v>
      </c>
      <c r="F65" s="242" t="s">
        <v>1567</v>
      </c>
      <c r="G65" s="242" t="s">
        <v>2126</v>
      </c>
      <c r="H65" s="250">
        <v>7</v>
      </c>
      <c r="I65" s="380">
        <v>15809.64</v>
      </c>
      <c r="J65" s="243"/>
      <c r="K65" s="246" t="s">
        <v>2127</v>
      </c>
      <c r="L65" s="245"/>
      <c r="M65" s="247" t="s">
        <v>82</v>
      </c>
      <c r="N65" s="247" t="s">
        <v>1741</v>
      </c>
    </row>
    <row r="66" spans="1:14" s="381" customFormat="1" x14ac:dyDescent="0.3">
      <c r="A66" s="241">
        <v>43448</v>
      </c>
      <c r="B66" s="232">
        <v>114</v>
      </c>
      <c r="C66" s="242">
        <v>2083</v>
      </c>
      <c r="D66" s="243" t="s">
        <v>2112</v>
      </c>
      <c r="E66" s="242">
        <v>302</v>
      </c>
      <c r="F66" s="242" t="s">
        <v>1567</v>
      </c>
      <c r="G66" s="242" t="s">
        <v>2128</v>
      </c>
      <c r="H66" s="250">
        <v>8</v>
      </c>
      <c r="I66" s="380">
        <v>6347.52</v>
      </c>
      <c r="J66" s="243"/>
      <c r="K66" s="246" t="s">
        <v>2129</v>
      </c>
      <c r="L66" s="245"/>
      <c r="M66" s="247" t="s">
        <v>82</v>
      </c>
      <c r="N66" s="247" t="s">
        <v>1741</v>
      </c>
    </row>
    <row r="67" spans="1:14" s="381" customFormat="1" x14ac:dyDescent="0.3">
      <c r="A67" s="241">
        <v>43448</v>
      </c>
      <c r="B67" s="232">
        <v>115</v>
      </c>
      <c r="C67" s="242">
        <v>2083</v>
      </c>
      <c r="D67" s="243" t="s">
        <v>2112</v>
      </c>
      <c r="E67" s="242">
        <v>303</v>
      </c>
      <c r="F67" s="242" t="s">
        <v>1567</v>
      </c>
      <c r="G67" s="242" t="s">
        <v>2130</v>
      </c>
      <c r="H67" s="250">
        <v>143</v>
      </c>
      <c r="I67" s="380">
        <v>411382.4</v>
      </c>
      <c r="J67" s="243"/>
      <c r="K67" s="246" t="s">
        <v>2131</v>
      </c>
      <c r="L67" s="245"/>
      <c r="M67" s="247" t="s">
        <v>82</v>
      </c>
      <c r="N67" s="247" t="s">
        <v>1741</v>
      </c>
    </row>
    <row r="68" spans="1:14" s="381" customFormat="1" ht="28.2" x14ac:dyDescent="0.3">
      <c r="A68" s="241">
        <v>43448</v>
      </c>
      <c r="B68" s="232">
        <v>116</v>
      </c>
      <c r="C68" s="242">
        <v>2083</v>
      </c>
      <c r="D68" s="243" t="s">
        <v>2112</v>
      </c>
      <c r="E68" s="242">
        <v>304</v>
      </c>
      <c r="F68" s="242" t="s">
        <v>1567</v>
      </c>
      <c r="G68" s="382" t="s">
        <v>2132</v>
      </c>
      <c r="H68" s="250">
        <v>5</v>
      </c>
      <c r="I68" s="380">
        <v>22805.599999999999</v>
      </c>
      <c r="J68" s="243"/>
      <c r="K68" s="246" t="s">
        <v>2131</v>
      </c>
      <c r="L68" s="245"/>
      <c r="M68" s="247" t="s">
        <v>82</v>
      </c>
      <c r="N68" s="247" t="s">
        <v>1741</v>
      </c>
    </row>
    <row r="69" spans="1:14" s="381" customFormat="1" x14ac:dyDescent="0.3">
      <c r="A69" s="241">
        <v>43448</v>
      </c>
      <c r="B69" s="232">
        <v>117</v>
      </c>
      <c r="C69" s="242">
        <v>2083</v>
      </c>
      <c r="D69" s="243" t="s">
        <v>2112</v>
      </c>
      <c r="E69" s="242">
        <v>305</v>
      </c>
      <c r="F69" s="242" t="s">
        <v>1567</v>
      </c>
      <c r="G69" s="382" t="s">
        <v>2133</v>
      </c>
      <c r="H69" s="250">
        <v>19</v>
      </c>
      <c r="I69" s="380">
        <v>8948.24</v>
      </c>
      <c r="J69" s="243"/>
      <c r="K69" s="246" t="s">
        <v>2131</v>
      </c>
      <c r="L69" s="245"/>
      <c r="M69" s="247" t="s">
        <v>82</v>
      </c>
      <c r="N69" s="247" t="s">
        <v>1741</v>
      </c>
    </row>
    <row r="70" spans="1:14" s="381" customFormat="1" x14ac:dyDescent="0.3">
      <c r="A70" s="241">
        <v>43448</v>
      </c>
      <c r="B70" s="232">
        <v>118</v>
      </c>
      <c r="C70" s="242">
        <v>2083</v>
      </c>
      <c r="D70" s="243" t="s">
        <v>2112</v>
      </c>
      <c r="E70" s="242">
        <v>306</v>
      </c>
      <c r="F70" s="242" t="s">
        <v>1567</v>
      </c>
      <c r="G70" s="382" t="s">
        <v>2134</v>
      </c>
      <c r="H70" s="250">
        <v>52</v>
      </c>
      <c r="I70" s="380">
        <v>964818.4</v>
      </c>
      <c r="J70" s="243"/>
      <c r="K70" s="246" t="s">
        <v>2131</v>
      </c>
      <c r="L70" s="245"/>
      <c r="M70" s="247" t="s">
        <v>82</v>
      </c>
      <c r="N70" s="247" t="s">
        <v>1741</v>
      </c>
    </row>
    <row r="71" spans="1:14" s="381" customFormat="1" x14ac:dyDescent="0.3">
      <c r="A71" s="241">
        <v>43448</v>
      </c>
      <c r="B71" s="232">
        <v>119</v>
      </c>
      <c r="C71" s="242">
        <v>2083</v>
      </c>
      <c r="D71" s="243" t="s">
        <v>2112</v>
      </c>
      <c r="E71" s="242">
        <v>307</v>
      </c>
      <c r="F71" s="242" t="s">
        <v>1567</v>
      </c>
      <c r="G71" s="382" t="s">
        <v>2135</v>
      </c>
      <c r="H71" s="250">
        <v>12</v>
      </c>
      <c r="I71" s="380">
        <v>57072</v>
      </c>
      <c r="J71" s="243"/>
      <c r="K71" s="246" t="s">
        <v>2131</v>
      </c>
      <c r="L71" s="245"/>
      <c r="M71" s="247" t="s">
        <v>82</v>
      </c>
      <c r="N71" s="247" t="s">
        <v>1741</v>
      </c>
    </row>
    <row r="72" spans="1:14" s="381" customFormat="1" ht="28.2" x14ac:dyDescent="0.3">
      <c r="A72" s="241">
        <v>43448</v>
      </c>
      <c r="B72" s="232">
        <v>120</v>
      </c>
      <c r="C72" s="242">
        <v>2083</v>
      </c>
      <c r="D72" s="243" t="s">
        <v>2112</v>
      </c>
      <c r="E72" s="242">
        <v>308</v>
      </c>
      <c r="F72" s="242" t="s">
        <v>1567</v>
      </c>
      <c r="G72" s="382" t="s">
        <v>2136</v>
      </c>
      <c r="H72" s="250">
        <v>21</v>
      </c>
      <c r="I72" s="380">
        <v>69279.839999999997</v>
      </c>
      <c r="J72" s="243"/>
      <c r="K72" s="246" t="s">
        <v>2131</v>
      </c>
      <c r="L72" s="245"/>
      <c r="M72" s="247" t="s">
        <v>82</v>
      </c>
      <c r="N72" s="247" t="s">
        <v>1741</v>
      </c>
    </row>
    <row r="73" spans="1:14" s="381" customFormat="1" x14ac:dyDescent="0.3">
      <c r="A73" s="241">
        <v>43448</v>
      </c>
      <c r="B73" s="232">
        <v>120</v>
      </c>
      <c r="C73" s="242">
        <v>2083</v>
      </c>
      <c r="D73" s="243" t="s">
        <v>2112</v>
      </c>
      <c r="E73" s="242">
        <v>308</v>
      </c>
      <c r="F73" s="242" t="s">
        <v>1567</v>
      </c>
      <c r="G73" s="382" t="s">
        <v>2137</v>
      </c>
      <c r="H73" s="250">
        <v>49</v>
      </c>
      <c r="I73" s="380">
        <v>14664.72</v>
      </c>
      <c r="J73" s="243"/>
      <c r="K73" s="246" t="s">
        <v>2131</v>
      </c>
      <c r="L73" s="245"/>
      <c r="M73" s="247" t="s">
        <v>82</v>
      </c>
      <c r="N73" s="247" t="s">
        <v>1741</v>
      </c>
    </row>
    <row r="74" spans="1:14" x14ac:dyDescent="0.3">
      <c r="I74" s="125">
        <f>SUM(I10:I73)</f>
        <v>2722525.5310800001</v>
      </c>
    </row>
  </sheetData>
  <pageMargins left="0.7" right="0.7" top="0.75" bottom="0.75" header="0.3" footer="0.3"/>
  <pageSetup scale="6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1:O27"/>
  <sheetViews>
    <sheetView zoomScale="80" zoomScaleNormal="80" workbookViewId="0">
      <selection activeCell="D3" sqref="D3"/>
    </sheetView>
  </sheetViews>
  <sheetFormatPr baseColWidth="10" defaultRowHeight="14.4" x14ac:dyDescent="0.3"/>
  <cols>
    <col min="4" max="4" width="30.6640625" customWidth="1"/>
    <col min="7" max="7" width="27.33203125" customWidth="1"/>
    <col min="9" max="9" width="14.44140625" customWidth="1"/>
    <col min="10" max="10" width="26.109375" customWidth="1"/>
    <col min="13" max="13" width="21.6640625" customWidth="1"/>
    <col min="14" max="14" width="36.6640625" customWidth="1"/>
  </cols>
  <sheetData>
    <row r="11" spans="1:14" ht="24" x14ac:dyDescent="0.3">
      <c r="A11" s="202" t="s">
        <v>1629</v>
      </c>
      <c r="B11" s="202" t="s">
        <v>1630</v>
      </c>
      <c r="C11" s="203" t="s">
        <v>1631</v>
      </c>
      <c r="D11" s="203" t="s">
        <v>6</v>
      </c>
      <c r="E11" s="204" t="s">
        <v>1556</v>
      </c>
      <c r="F11" s="203" t="s">
        <v>1557</v>
      </c>
      <c r="G11" s="203" t="s">
        <v>1558</v>
      </c>
      <c r="H11" s="205" t="s">
        <v>1559</v>
      </c>
      <c r="I11" s="204" t="s">
        <v>1563</v>
      </c>
      <c r="J11" s="203" t="s">
        <v>1564</v>
      </c>
      <c r="K11" s="203" t="s">
        <v>4</v>
      </c>
      <c r="L11" s="203" t="s">
        <v>1565</v>
      </c>
      <c r="M11" s="203" t="s">
        <v>1566</v>
      </c>
      <c r="N11" s="203" t="s">
        <v>1656</v>
      </c>
    </row>
    <row r="12" spans="1:14" ht="27.6" x14ac:dyDescent="0.3">
      <c r="A12" s="206">
        <v>43707</v>
      </c>
      <c r="B12" s="207">
        <v>105</v>
      </c>
      <c r="C12" s="207" t="s">
        <v>2138</v>
      </c>
      <c r="D12" s="251" t="s">
        <v>1737</v>
      </c>
      <c r="E12" s="207">
        <v>1</v>
      </c>
      <c r="F12" s="207" t="s">
        <v>1567</v>
      </c>
      <c r="G12" s="252" t="s">
        <v>2139</v>
      </c>
      <c r="H12" s="210">
        <v>1</v>
      </c>
      <c r="I12" s="383">
        <v>4300</v>
      </c>
      <c r="J12" s="251" t="s">
        <v>2140</v>
      </c>
      <c r="K12" s="253"/>
      <c r="L12" s="210">
        <v>129</v>
      </c>
      <c r="M12" s="254" t="s">
        <v>2141</v>
      </c>
      <c r="N12" s="254" t="s">
        <v>1741</v>
      </c>
    </row>
    <row r="13" spans="1:14" ht="27.6" x14ac:dyDescent="0.3">
      <c r="A13" s="206">
        <v>43719</v>
      </c>
      <c r="B13" s="207">
        <v>106</v>
      </c>
      <c r="C13" s="207" t="s">
        <v>2142</v>
      </c>
      <c r="D13" s="251" t="s">
        <v>2143</v>
      </c>
      <c r="E13" s="207">
        <v>2</v>
      </c>
      <c r="F13" s="207" t="s">
        <v>1567</v>
      </c>
      <c r="G13" s="252" t="s">
        <v>2144</v>
      </c>
      <c r="H13" s="210">
        <v>1</v>
      </c>
      <c r="I13" s="384">
        <v>8390.0015999999996</v>
      </c>
      <c r="J13" s="251" t="s">
        <v>2145</v>
      </c>
      <c r="K13" s="253" t="s">
        <v>2146</v>
      </c>
      <c r="L13" s="210">
        <v>132</v>
      </c>
      <c r="M13" s="254" t="s">
        <v>2141</v>
      </c>
      <c r="N13" s="254" t="s">
        <v>1741</v>
      </c>
    </row>
    <row r="14" spans="1:14" ht="27.6" x14ac:dyDescent="0.3">
      <c r="A14" s="206">
        <v>43719</v>
      </c>
      <c r="B14" s="207">
        <v>106</v>
      </c>
      <c r="C14" s="207" t="s">
        <v>2142</v>
      </c>
      <c r="D14" s="251" t="s">
        <v>2143</v>
      </c>
      <c r="E14" s="207">
        <v>3</v>
      </c>
      <c r="F14" s="207" t="s">
        <v>1567</v>
      </c>
      <c r="G14" s="252" t="s">
        <v>2144</v>
      </c>
      <c r="H14" s="210">
        <v>1</v>
      </c>
      <c r="I14" s="384">
        <v>8390.0015999999996</v>
      </c>
      <c r="J14" s="251" t="s">
        <v>2147</v>
      </c>
      <c r="K14" s="253"/>
      <c r="L14" s="210">
        <v>130</v>
      </c>
      <c r="M14" s="254" t="s">
        <v>2141</v>
      </c>
      <c r="N14" s="254" t="s">
        <v>1741</v>
      </c>
    </row>
    <row r="15" spans="1:14" ht="27.6" x14ac:dyDescent="0.3">
      <c r="A15" s="206">
        <v>43719</v>
      </c>
      <c r="B15" s="207">
        <v>107</v>
      </c>
      <c r="C15" s="207" t="s">
        <v>2148</v>
      </c>
      <c r="D15" s="251" t="s">
        <v>2143</v>
      </c>
      <c r="E15" s="207">
        <v>4</v>
      </c>
      <c r="F15" s="207" t="s">
        <v>1567</v>
      </c>
      <c r="G15" s="252" t="s">
        <v>2144</v>
      </c>
      <c r="H15" s="210">
        <v>1</v>
      </c>
      <c r="I15" s="384">
        <v>8390.0015999999996</v>
      </c>
      <c r="J15" s="251" t="s">
        <v>2149</v>
      </c>
      <c r="K15" s="253"/>
      <c r="L15" s="210">
        <v>130</v>
      </c>
      <c r="M15" s="254" t="s">
        <v>2141</v>
      </c>
      <c r="N15" s="254" t="s">
        <v>1741</v>
      </c>
    </row>
    <row r="16" spans="1:14" ht="27.6" x14ac:dyDescent="0.3">
      <c r="A16" s="206">
        <v>43719</v>
      </c>
      <c r="B16" s="207">
        <v>107</v>
      </c>
      <c r="C16" s="207" t="s">
        <v>2148</v>
      </c>
      <c r="D16" s="251" t="s">
        <v>2143</v>
      </c>
      <c r="E16" s="207">
        <v>5</v>
      </c>
      <c r="F16" s="207" t="s">
        <v>1567</v>
      </c>
      <c r="G16" s="252" t="s">
        <v>2144</v>
      </c>
      <c r="H16" s="210">
        <v>1</v>
      </c>
      <c r="I16" s="384">
        <v>8390.0015999999996</v>
      </c>
      <c r="J16" s="251" t="s">
        <v>2150</v>
      </c>
      <c r="K16" s="253"/>
      <c r="L16" s="210">
        <v>131</v>
      </c>
      <c r="M16" s="254" t="s">
        <v>2141</v>
      </c>
      <c r="N16" s="254" t="s">
        <v>1741</v>
      </c>
    </row>
    <row r="17" spans="1:15" ht="27.6" x14ac:dyDescent="0.3">
      <c r="A17" s="206">
        <v>43782</v>
      </c>
      <c r="B17" s="207">
        <v>108</v>
      </c>
      <c r="C17" s="207" t="s">
        <v>2151</v>
      </c>
      <c r="D17" s="251" t="s">
        <v>2152</v>
      </c>
      <c r="E17" s="207">
        <v>6</v>
      </c>
      <c r="F17" s="207" t="s">
        <v>1567</v>
      </c>
      <c r="G17" s="252" t="s">
        <v>2153</v>
      </c>
      <c r="H17" s="210">
        <v>1</v>
      </c>
      <c r="I17" s="383">
        <v>9199.9948000000004</v>
      </c>
      <c r="J17" s="251" t="s">
        <v>2154</v>
      </c>
      <c r="K17" s="255"/>
      <c r="L17" s="210">
        <v>131</v>
      </c>
      <c r="M17" s="254" t="s">
        <v>2141</v>
      </c>
      <c r="N17" s="254" t="s">
        <v>1741</v>
      </c>
    </row>
    <row r="18" spans="1:15" ht="27.6" x14ac:dyDescent="0.3">
      <c r="A18" s="206">
        <v>43830</v>
      </c>
      <c r="B18" s="207">
        <v>109</v>
      </c>
      <c r="C18" s="207">
        <v>6344</v>
      </c>
      <c r="D18" s="251" t="s">
        <v>2155</v>
      </c>
      <c r="E18" s="207">
        <v>7</v>
      </c>
      <c r="F18" s="207" t="s">
        <v>1567</v>
      </c>
      <c r="G18" s="252" t="s">
        <v>2156</v>
      </c>
      <c r="H18" s="210">
        <v>27</v>
      </c>
      <c r="I18" s="384">
        <v>428175.72</v>
      </c>
      <c r="J18" s="251" t="s">
        <v>2175</v>
      </c>
      <c r="K18" s="255"/>
      <c r="L18" s="210">
        <v>132</v>
      </c>
      <c r="M18" s="254" t="s">
        <v>2141</v>
      </c>
      <c r="N18" s="254" t="s">
        <v>1741</v>
      </c>
      <c r="O18" s="346"/>
    </row>
    <row r="19" spans="1:15" ht="27.6" x14ac:dyDescent="0.3">
      <c r="A19" s="206">
        <v>43830</v>
      </c>
      <c r="B19" s="207">
        <v>110</v>
      </c>
      <c r="C19" s="207" t="s">
        <v>2184</v>
      </c>
      <c r="D19" s="251" t="s">
        <v>1638</v>
      </c>
      <c r="E19" s="207">
        <v>8</v>
      </c>
      <c r="F19" s="207" t="s">
        <v>2185</v>
      </c>
      <c r="G19" s="252" t="s">
        <v>2157</v>
      </c>
      <c r="H19" s="210">
        <v>1</v>
      </c>
      <c r="I19" s="384">
        <v>232500</v>
      </c>
      <c r="J19" s="251" t="s">
        <v>2176</v>
      </c>
      <c r="K19" s="255"/>
      <c r="L19" s="210">
        <v>133</v>
      </c>
      <c r="M19" s="254" t="s">
        <v>2141</v>
      </c>
      <c r="N19" s="254" t="s">
        <v>1741</v>
      </c>
      <c r="O19" s="346"/>
    </row>
    <row r="20" spans="1:15" ht="27.6" x14ac:dyDescent="0.3">
      <c r="A20" s="206">
        <v>43830</v>
      </c>
      <c r="B20" s="207">
        <v>111</v>
      </c>
      <c r="C20" s="207" t="s">
        <v>2184</v>
      </c>
      <c r="D20" s="251" t="s">
        <v>1638</v>
      </c>
      <c r="E20" s="207">
        <v>9</v>
      </c>
      <c r="F20" s="207" t="s">
        <v>2185</v>
      </c>
      <c r="G20" s="252" t="s">
        <v>2157</v>
      </c>
      <c r="H20" s="210">
        <v>1</v>
      </c>
      <c r="I20" s="384">
        <v>59500</v>
      </c>
      <c r="J20" s="251" t="s">
        <v>2177</v>
      </c>
      <c r="K20" s="255"/>
      <c r="L20" s="210">
        <v>134</v>
      </c>
      <c r="M20" s="254" t="s">
        <v>2141</v>
      </c>
      <c r="N20" s="254" t="s">
        <v>1741</v>
      </c>
    </row>
    <row r="21" spans="1:15" ht="27.6" x14ac:dyDescent="0.3">
      <c r="A21" s="332">
        <v>43770</v>
      </c>
      <c r="B21" s="333">
        <v>112</v>
      </c>
      <c r="C21" s="207" t="s">
        <v>2187</v>
      </c>
      <c r="D21" s="208" t="s">
        <v>2162</v>
      </c>
      <c r="E21" s="207">
        <v>10</v>
      </c>
      <c r="F21" s="207" t="s">
        <v>1567</v>
      </c>
      <c r="G21" s="334" t="s">
        <v>2163</v>
      </c>
      <c r="H21" s="210">
        <v>8</v>
      </c>
      <c r="I21" s="364">
        <v>77700</v>
      </c>
      <c r="J21" s="251" t="s">
        <v>2178</v>
      </c>
      <c r="K21" s="255"/>
      <c r="L21" s="210">
        <v>135</v>
      </c>
      <c r="M21" s="254" t="s">
        <v>2141</v>
      </c>
      <c r="N21" s="254" t="s">
        <v>1741</v>
      </c>
      <c r="O21" s="346"/>
    </row>
    <row r="22" spans="1:15" ht="27.6" x14ac:dyDescent="0.3">
      <c r="A22" s="332">
        <v>43773</v>
      </c>
      <c r="B22" s="333">
        <v>113</v>
      </c>
      <c r="C22" s="207" t="s">
        <v>2164</v>
      </c>
      <c r="D22" s="208" t="s">
        <v>2165</v>
      </c>
      <c r="E22" s="207">
        <v>11</v>
      </c>
      <c r="F22" s="207" t="s">
        <v>1567</v>
      </c>
      <c r="G22" s="334" t="s">
        <v>2166</v>
      </c>
      <c r="H22" s="210">
        <v>1</v>
      </c>
      <c r="I22" s="364">
        <v>15000</v>
      </c>
      <c r="J22" s="251" t="s">
        <v>2179</v>
      </c>
      <c r="K22" s="255"/>
      <c r="L22" s="210">
        <v>136</v>
      </c>
      <c r="M22" s="254" t="s">
        <v>2141</v>
      </c>
      <c r="N22" s="254" t="s">
        <v>1741</v>
      </c>
    </row>
    <row r="23" spans="1:15" ht="27.6" x14ac:dyDescent="0.3">
      <c r="A23" s="332">
        <v>43775</v>
      </c>
      <c r="B23" s="333">
        <v>114</v>
      </c>
      <c r="C23" s="207" t="s">
        <v>2186</v>
      </c>
      <c r="D23" s="208" t="s">
        <v>1861</v>
      </c>
      <c r="E23" s="207">
        <v>12</v>
      </c>
      <c r="F23" s="207" t="s">
        <v>1567</v>
      </c>
      <c r="G23" s="334" t="s">
        <v>2167</v>
      </c>
      <c r="H23" s="210">
        <v>1</v>
      </c>
      <c r="I23" s="364">
        <v>6800</v>
      </c>
      <c r="J23" s="251" t="s">
        <v>2180</v>
      </c>
      <c r="K23" s="255"/>
      <c r="L23" s="338">
        <v>137</v>
      </c>
      <c r="M23" s="254" t="s">
        <v>2141</v>
      </c>
      <c r="N23" s="254" t="s">
        <v>1741</v>
      </c>
    </row>
    <row r="24" spans="1:15" ht="27.6" x14ac:dyDescent="0.3">
      <c r="A24" s="332">
        <v>43774</v>
      </c>
      <c r="B24" s="333">
        <v>115</v>
      </c>
      <c r="C24" s="207">
        <v>18897</v>
      </c>
      <c r="D24" s="208" t="s">
        <v>2168</v>
      </c>
      <c r="E24" s="207">
        <v>13</v>
      </c>
      <c r="F24" s="207" t="s">
        <v>1567</v>
      </c>
      <c r="G24" s="334" t="s">
        <v>2169</v>
      </c>
      <c r="H24" s="210">
        <v>1</v>
      </c>
      <c r="I24" s="364">
        <v>8800</v>
      </c>
      <c r="J24" s="251" t="s">
        <v>2181</v>
      </c>
      <c r="K24" s="191"/>
      <c r="L24" s="338">
        <v>138</v>
      </c>
      <c r="M24" s="254" t="s">
        <v>2141</v>
      </c>
      <c r="N24" s="254" t="s">
        <v>1741</v>
      </c>
    </row>
    <row r="25" spans="1:15" ht="27.6" x14ac:dyDescent="0.3">
      <c r="A25" s="332">
        <v>43775</v>
      </c>
      <c r="B25" s="333">
        <v>116</v>
      </c>
      <c r="C25" s="207" t="s">
        <v>2170</v>
      </c>
      <c r="D25" s="208" t="s">
        <v>1861</v>
      </c>
      <c r="E25" s="207">
        <v>14</v>
      </c>
      <c r="F25" s="207" t="s">
        <v>1567</v>
      </c>
      <c r="G25" s="334" t="s">
        <v>2171</v>
      </c>
      <c r="H25" s="210">
        <v>1</v>
      </c>
      <c r="I25" s="364">
        <v>19535</v>
      </c>
      <c r="J25" s="251" t="s">
        <v>2182</v>
      </c>
      <c r="K25" s="191"/>
      <c r="L25" s="338">
        <v>139</v>
      </c>
      <c r="M25" s="254" t="s">
        <v>2141</v>
      </c>
      <c r="N25" s="254" t="s">
        <v>1741</v>
      </c>
    </row>
    <row r="26" spans="1:15" ht="27.6" x14ac:dyDescent="0.3">
      <c r="A26" s="335">
        <v>43776</v>
      </c>
      <c r="B26" s="213">
        <v>117</v>
      </c>
      <c r="C26" s="213" t="s">
        <v>2172</v>
      </c>
      <c r="D26" s="214" t="s">
        <v>2173</v>
      </c>
      <c r="E26" s="213">
        <v>15</v>
      </c>
      <c r="F26" s="213" t="s">
        <v>1567</v>
      </c>
      <c r="G26" s="336" t="s">
        <v>2174</v>
      </c>
      <c r="H26" s="216">
        <v>1</v>
      </c>
      <c r="I26" s="364">
        <v>10408.68</v>
      </c>
      <c r="J26" s="324" t="s">
        <v>2183</v>
      </c>
      <c r="K26" s="198"/>
      <c r="L26" s="339">
        <v>140</v>
      </c>
      <c r="M26" s="325" t="s">
        <v>2141</v>
      </c>
      <c r="N26" s="325" t="s">
        <v>1741</v>
      </c>
    </row>
    <row r="27" spans="1:15" x14ac:dyDescent="0.3">
      <c r="I27" s="337">
        <f>SUM(I12:I26)</f>
        <v>905479.40120000008</v>
      </c>
    </row>
  </sheetData>
  <pageMargins left="0.7" right="0.7" top="0.75" bottom="0.75" header="0.3" footer="0.3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0:P97"/>
  <sheetViews>
    <sheetView zoomScale="59" zoomScaleNormal="59" workbookViewId="0">
      <selection activeCell="D4" sqref="D4"/>
    </sheetView>
  </sheetViews>
  <sheetFormatPr baseColWidth="10" defaultRowHeight="14.4" x14ac:dyDescent="0.3"/>
  <cols>
    <col min="5" max="5" width="30.6640625" customWidth="1"/>
    <col min="8" max="8" width="27.33203125" customWidth="1"/>
    <col min="10" max="10" width="12.5546875" customWidth="1"/>
    <col min="11" max="11" width="14.44140625" customWidth="1"/>
    <col min="12" max="12" width="26.109375" customWidth="1"/>
    <col min="13" max="13" width="12.33203125" bestFit="1" customWidth="1"/>
    <col min="15" max="15" width="21.6640625" customWidth="1"/>
    <col min="16" max="16" width="36.6640625" customWidth="1"/>
  </cols>
  <sheetData>
    <row r="10" spans="1:16" ht="24" x14ac:dyDescent="0.3">
      <c r="A10" s="202" t="s">
        <v>1629</v>
      </c>
      <c r="B10" s="202" t="s">
        <v>1630</v>
      </c>
      <c r="C10" s="203" t="s">
        <v>1631</v>
      </c>
      <c r="D10" s="203" t="s">
        <v>2196</v>
      </c>
      <c r="E10" s="203" t="s">
        <v>6</v>
      </c>
      <c r="F10" s="204" t="s">
        <v>1556</v>
      </c>
      <c r="G10" s="203" t="s">
        <v>1557</v>
      </c>
      <c r="H10" s="203" t="s">
        <v>1558</v>
      </c>
      <c r="I10" s="205" t="s">
        <v>1559</v>
      </c>
      <c r="J10" s="205" t="s">
        <v>2377</v>
      </c>
      <c r="K10" s="204" t="s">
        <v>1563</v>
      </c>
      <c r="L10" s="203" t="s">
        <v>1564</v>
      </c>
      <c r="M10" s="203" t="s">
        <v>4</v>
      </c>
      <c r="N10" s="203" t="s">
        <v>1565</v>
      </c>
      <c r="O10" s="203" t="s">
        <v>1566</v>
      </c>
      <c r="P10" s="203" t="s">
        <v>1656</v>
      </c>
    </row>
    <row r="11" spans="1:16" ht="55.2" x14ac:dyDescent="0.3">
      <c r="A11" s="386">
        <v>43895</v>
      </c>
      <c r="B11" s="387">
        <v>153</v>
      </c>
      <c r="C11" s="388"/>
      <c r="D11" s="389" t="s">
        <v>2188</v>
      </c>
      <c r="E11" s="390" t="s">
        <v>2189</v>
      </c>
      <c r="F11" s="387">
        <v>1</v>
      </c>
      <c r="G11" s="387" t="s">
        <v>1567</v>
      </c>
      <c r="H11" s="355" t="s">
        <v>2190</v>
      </c>
      <c r="I11" s="391">
        <v>1</v>
      </c>
      <c r="J11" s="392">
        <f>K11/I11</f>
        <v>26738.5</v>
      </c>
      <c r="K11" s="393">
        <v>26738.5</v>
      </c>
      <c r="L11" s="390" t="s">
        <v>2383</v>
      </c>
      <c r="M11" s="394">
        <v>15285693</v>
      </c>
      <c r="N11" s="391">
        <v>141</v>
      </c>
      <c r="O11" s="395" t="s">
        <v>2201</v>
      </c>
      <c r="P11" s="395" t="s">
        <v>2194</v>
      </c>
    </row>
    <row r="12" spans="1:16" ht="72" x14ac:dyDescent="0.3">
      <c r="A12" s="396">
        <v>44138</v>
      </c>
      <c r="B12" s="387">
        <v>154</v>
      </c>
      <c r="C12" s="388"/>
      <c r="D12" s="397" t="s">
        <v>2191</v>
      </c>
      <c r="E12" s="398" t="s">
        <v>2192</v>
      </c>
      <c r="F12" s="387">
        <v>2</v>
      </c>
      <c r="G12" s="398" t="s">
        <v>1567</v>
      </c>
      <c r="H12" s="397" t="s">
        <v>2193</v>
      </c>
      <c r="I12" s="398">
        <v>1</v>
      </c>
      <c r="J12" s="392">
        <f t="shared" ref="J12:J62" si="0">K12/I12</f>
        <v>12190.86</v>
      </c>
      <c r="K12" s="399">
        <v>12190.86</v>
      </c>
      <c r="L12" s="390" t="s">
        <v>2384</v>
      </c>
      <c r="M12" s="398"/>
      <c r="N12" s="391">
        <v>142</v>
      </c>
      <c r="O12" s="398" t="s">
        <v>2201</v>
      </c>
      <c r="P12" s="395" t="s">
        <v>2194</v>
      </c>
    </row>
    <row r="13" spans="1:16" ht="82.8" x14ac:dyDescent="0.3">
      <c r="A13" s="386">
        <v>44364</v>
      </c>
      <c r="B13" s="387">
        <v>155</v>
      </c>
      <c r="C13" s="389" t="s">
        <v>2195</v>
      </c>
      <c r="D13" s="389" t="s">
        <v>2197</v>
      </c>
      <c r="E13" s="390" t="s">
        <v>2198</v>
      </c>
      <c r="F13" s="387">
        <v>3</v>
      </c>
      <c r="G13" s="387" t="s">
        <v>1567</v>
      </c>
      <c r="H13" s="355" t="s">
        <v>2199</v>
      </c>
      <c r="I13" s="391">
        <v>1</v>
      </c>
      <c r="J13" s="392">
        <f t="shared" si="0"/>
        <v>8860.5903999999991</v>
      </c>
      <c r="K13" s="393">
        <f t="shared" ref="K13:K19" si="1">7638.44*1.16</f>
        <v>8860.5903999999991</v>
      </c>
      <c r="L13" s="390" t="s">
        <v>2200</v>
      </c>
      <c r="M13" s="394"/>
      <c r="N13" s="391">
        <v>143</v>
      </c>
      <c r="O13" s="395" t="s">
        <v>2201</v>
      </c>
      <c r="P13" s="395" t="s">
        <v>2194</v>
      </c>
    </row>
    <row r="14" spans="1:16" ht="82.8" x14ac:dyDescent="0.3">
      <c r="A14" s="386">
        <v>44364</v>
      </c>
      <c r="B14" s="387">
        <v>156</v>
      </c>
      <c r="C14" s="389" t="s">
        <v>2195</v>
      </c>
      <c r="D14" s="389" t="s">
        <v>2197</v>
      </c>
      <c r="E14" s="390" t="s">
        <v>2198</v>
      </c>
      <c r="F14" s="387">
        <v>4</v>
      </c>
      <c r="G14" s="387" t="s">
        <v>1567</v>
      </c>
      <c r="H14" s="355" t="s">
        <v>2199</v>
      </c>
      <c r="I14" s="391">
        <v>1</v>
      </c>
      <c r="J14" s="392">
        <f t="shared" si="0"/>
        <v>8860.5903999999991</v>
      </c>
      <c r="K14" s="393">
        <f t="shared" si="1"/>
        <v>8860.5903999999991</v>
      </c>
      <c r="L14" s="390" t="s">
        <v>2202</v>
      </c>
      <c r="M14" s="394"/>
      <c r="N14" s="391">
        <v>144</v>
      </c>
      <c r="O14" s="395" t="s">
        <v>2201</v>
      </c>
      <c r="P14" s="395" t="s">
        <v>2194</v>
      </c>
    </row>
    <row r="15" spans="1:16" ht="82.8" x14ac:dyDescent="0.3">
      <c r="A15" s="386">
        <v>44364</v>
      </c>
      <c r="B15" s="387">
        <v>157</v>
      </c>
      <c r="C15" s="389" t="s">
        <v>2195</v>
      </c>
      <c r="D15" s="389" t="s">
        <v>2197</v>
      </c>
      <c r="E15" s="390" t="s">
        <v>2198</v>
      </c>
      <c r="F15" s="387">
        <v>5</v>
      </c>
      <c r="G15" s="387" t="s">
        <v>1567</v>
      </c>
      <c r="H15" s="355" t="s">
        <v>2199</v>
      </c>
      <c r="I15" s="391">
        <v>1</v>
      </c>
      <c r="J15" s="392">
        <f t="shared" si="0"/>
        <v>8860.5903999999991</v>
      </c>
      <c r="K15" s="393">
        <f t="shared" si="1"/>
        <v>8860.5903999999991</v>
      </c>
      <c r="L15" s="390" t="s">
        <v>2203</v>
      </c>
      <c r="M15" s="394"/>
      <c r="N15" s="391">
        <v>145</v>
      </c>
      <c r="O15" s="395" t="s">
        <v>2201</v>
      </c>
      <c r="P15" s="395" t="s">
        <v>2194</v>
      </c>
    </row>
    <row r="16" spans="1:16" ht="82.8" x14ac:dyDescent="0.3">
      <c r="A16" s="386">
        <v>44364</v>
      </c>
      <c r="B16" s="387">
        <v>158</v>
      </c>
      <c r="C16" s="389" t="s">
        <v>2195</v>
      </c>
      <c r="D16" s="389" t="s">
        <v>2197</v>
      </c>
      <c r="E16" s="390" t="s">
        <v>2198</v>
      </c>
      <c r="F16" s="387">
        <v>6</v>
      </c>
      <c r="G16" s="387" t="s">
        <v>1567</v>
      </c>
      <c r="H16" s="355" t="s">
        <v>2199</v>
      </c>
      <c r="I16" s="391">
        <v>1</v>
      </c>
      <c r="J16" s="392">
        <f t="shared" si="0"/>
        <v>8860.5903999999991</v>
      </c>
      <c r="K16" s="393">
        <f t="shared" si="1"/>
        <v>8860.5903999999991</v>
      </c>
      <c r="L16" s="390" t="s">
        <v>2204</v>
      </c>
      <c r="M16" s="394"/>
      <c r="N16" s="391">
        <v>146</v>
      </c>
      <c r="O16" s="395" t="s">
        <v>2201</v>
      </c>
      <c r="P16" s="395" t="s">
        <v>2194</v>
      </c>
    </row>
    <row r="17" spans="1:16" ht="82.8" x14ac:dyDescent="0.3">
      <c r="A17" s="386">
        <v>44364</v>
      </c>
      <c r="B17" s="387">
        <v>159</v>
      </c>
      <c r="C17" s="389" t="s">
        <v>2195</v>
      </c>
      <c r="D17" s="389" t="s">
        <v>2197</v>
      </c>
      <c r="E17" s="390" t="s">
        <v>2198</v>
      </c>
      <c r="F17" s="387">
        <v>7</v>
      </c>
      <c r="G17" s="387" t="s">
        <v>1567</v>
      </c>
      <c r="H17" s="355" t="s">
        <v>2199</v>
      </c>
      <c r="I17" s="391">
        <v>1</v>
      </c>
      <c r="J17" s="392">
        <f t="shared" si="0"/>
        <v>8860.5903999999991</v>
      </c>
      <c r="K17" s="393">
        <f t="shared" si="1"/>
        <v>8860.5903999999991</v>
      </c>
      <c r="L17" s="390" t="s">
        <v>2205</v>
      </c>
      <c r="M17" s="394"/>
      <c r="N17" s="391">
        <v>147</v>
      </c>
      <c r="O17" s="395" t="s">
        <v>2201</v>
      </c>
      <c r="P17" s="395" t="s">
        <v>2194</v>
      </c>
    </row>
    <row r="18" spans="1:16" ht="82.8" x14ac:dyDescent="0.3">
      <c r="A18" s="386">
        <v>44364</v>
      </c>
      <c r="B18" s="387">
        <v>160</v>
      </c>
      <c r="C18" s="389" t="s">
        <v>2195</v>
      </c>
      <c r="D18" s="389" t="s">
        <v>2197</v>
      </c>
      <c r="E18" s="390" t="s">
        <v>2198</v>
      </c>
      <c r="F18" s="387">
        <v>8</v>
      </c>
      <c r="G18" s="387" t="s">
        <v>1567</v>
      </c>
      <c r="H18" s="355" t="s">
        <v>2199</v>
      </c>
      <c r="I18" s="391">
        <v>1</v>
      </c>
      <c r="J18" s="392">
        <f t="shared" si="0"/>
        <v>8860.5903999999991</v>
      </c>
      <c r="K18" s="393">
        <f t="shared" si="1"/>
        <v>8860.5903999999991</v>
      </c>
      <c r="L18" s="390" t="s">
        <v>2286</v>
      </c>
      <c r="M18" s="394"/>
      <c r="N18" s="391">
        <v>148</v>
      </c>
      <c r="O18" s="395" t="s">
        <v>2201</v>
      </c>
      <c r="P18" s="395" t="s">
        <v>2194</v>
      </c>
    </row>
    <row r="19" spans="1:16" ht="82.8" x14ac:dyDescent="0.3">
      <c r="A19" s="386">
        <v>44364</v>
      </c>
      <c r="B19" s="387">
        <v>161</v>
      </c>
      <c r="C19" s="389" t="s">
        <v>2195</v>
      </c>
      <c r="D19" s="389" t="s">
        <v>2197</v>
      </c>
      <c r="E19" s="390" t="s">
        <v>2198</v>
      </c>
      <c r="F19" s="387">
        <v>9</v>
      </c>
      <c r="G19" s="387" t="s">
        <v>1567</v>
      </c>
      <c r="H19" s="355" t="s">
        <v>2199</v>
      </c>
      <c r="I19" s="391">
        <v>1</v>
      </c>
      <c r="J19" s="392">
        <f t="shared" si="0"/>
        <v>8860.5903999999991</v>
      </c>
      <c r="K19" s="393">
        <f t="shared" si="1"/>
        <v>8860.5903999999991</v>
      </c>
      <c r="L19" s="390" t="s">
        <v>2287</v>
      </c>
      <c r="M19" s="394"/>
      <c r="N19" s="391">
        <v>149</v>
      </c>
      <c r="O19" s="395" t="s">
        <v>2201</v>
      </c>
      <c r="P19" s="395" t="s">
        <v>2194</v>
      </c>
    </row>
    <row r="20" spans="1:16" ht="82.8" x14ac:dyDescent="0.3">
      <c r="A20" s="386">
        <v>44364</v>
      </c>
      <c r="B20" s="387">
        <v>162</v>
      </c>
      <c r="C20" s="389" t="s">
        <v>2195</v>
      </c>
      <c r="D20" s="389" t="s">
        <v>2197</v>
      </c>
      <c r="E20" s="390" t="s">
        <v>2198</v>
      </c>
      <c r="F20" s="387">
        <v>10</v>
      </c>
      <c r="G20" s="387" t="s">
        <v>1567</v>
      </c>
      <c r="H20" s="355" t="s">
        <v>2305</v>
      </c>
      <c r="I20" s="391">
        <v>1</v>
      </c>
      <c r="J20" s="392">
        <f t="shared" si="0"/>
        <v>17372.032399999996</v>
      </c>
      <c r="K20" s="393">
        <f t="shared" ref="K20:K49" si="2">14975.89*1.16</f>
        <v>17372.032399999996</v>
      </c>
      <c r="L20" s="390" t="s">
        <v>2288</v>
      </c>
      <c r="M20" s="394"/>
      <c r="N20" s="391">
        <v>150</v>
      </c>
      <c r="O20" s="395" t="s">
        <v>2201</v>
      </c>
      <c r="P20" s="395" t="s">
        <v>2194</v>
      </c>
    </row>
    <row r="21" spans="1:16" ht="82.8" x14ac:dyDescent="0.3">
      <c r="A21" s="386">
        <v>44364</v>
      </c>
      <c r="B21" s="387">
        <v>163</v>
      </c>
      <c r="C21" s="389" t="s">
        <v>2206</v>
      </c>
      <c r="D21" s="389" t="s">
        <v>2207</v>
      </c>
      <c r="E21" s="390" t="s">
        <v>2198</v>
      </c>
      <c r="F21" s="387">
        <v>11</v>
      </c>
      <c r="G21" s="387" t="s">
        <v>1567</v>
      </c>
      <c r="H21" s="355" t="s">
        <v>2306</v>
      </c>
      <c r="I21" s="391">
        <v>1</v>
      </c>
      <c r="J21" s="392">
        <f t="shared" si="0"/>
        <v>17372.032399999996</v>
      </c>
      <c r="K21" s="393">
        <f t="shared" si="2"/>
        <v>17372.032399999996</v>
      </c>
      <c r="L21" s="390" t="s">
        <v>2289</v>
      </c>
      <c r="M21" s="394"/>
      <c r="N21" s="391">
        <v>151</v>
      </c>
      <c r="O21" s="395" t="s">
        <v>2201</v>
      </c>
      <c r="P21" s="395" t="s">
        <v>2194</v>
      </c>
    </row>
    <row r="22" spans="1:16" ht="82.8" x14ac:dyDescent="0.3">
      <c r="A22" s="386">
        <v>44364</v>
      </c>
      <c r="B22" s="387">
        <v>164</v>
      </c>
      <c r="C22" s="389" t="s">
        <v>2208</v>
      </c>
      <c r="D22" s="389" t="s">
        <v>2209</v>
      </c>
      <c r="E22" s="390" t="s">
        <v>2198</v>
      </c>
      <c r="F22" s="387">
        <v>12</v>
      </c>
      <c r="G22" s="387" t="s">
        <v>1567</v>
      </c>
      <c r="H22" s="355" t="s">
        <v>2307</v>
      </c>
      <c r="I22" s="391">
        <v>1</v>
      </c>
      <c r="J22" s="392">
        <f t="shared" si="0"/>
        <v>17372.032399999996</v>
      </c>
      <c r="K22" s="393">
        <f t="shared" si="2"/>
        <v>17372.032399999996</v>
      </c>
      <c r="L22" s="390" t="s">
        <v>2290</v>
      </c>
      <c r="M22" s="394"/>
      <c r="N22" s="391">
        <v>152</v>
      </c>
      <c r="O22" s="395" t="s">
        <v>2201</v>
      </c>
      <c r="P22" s="395" t="s">
        <v>2194</v>
      </c>
    </row>
    <row r="23" spans="1:16" ht="82.8" x14ac:dyDescent="0.3">
      <c r="A23" s="386">
        <v>44364</v>
      </c>
      <c r="B23" s="387">
        <v>165</v>
      </c>
      <c r="C23" s="389" t="s">
        <v>2210</v>
      </c>
      <c r="D23" s="389" t="s">
        <v>2211</v>
      </c>
      <c r="E23" s="390" t="s">
        <v>2198</v>
      </c>
      <c r="F23" s="387">
        <v>13</v>
      </c>
      <c r="G23" s="387" t="s">
        <v>1567</v>
      </c>
      <c r="H23" s="355" t="s">
        <v>2308</v>
      </c>
      <c r="I23" s="391">
        <v>1</v>
      </c>
      <c r="J23" s="392">
        <f t="shared" si="0"/>
        <v>17372.032399999996</v>
      </c>
      <c r="K23" s="393">
        <f t="shared" si="2"/>
        <v>17372.032399999996</v>
      </c>
      <c r="L23" s="390" t="s">
        <v>2385</v>
      </c>
      <c r="M23" s="394"/>
      <c r="N23" s="391">
        <v>153</v>
      </c>
      <c r="O23" s="395" t="s">
        <v>2201</v>
      </c>
      <c r="P23" s="395" t="s">
        <v>2194</v>
      </c>
    </row>
    <row r="24" spans="1:16" ht="82.8" x14ac:dyDescent="0.3">
      <c r="A24" s="386">
        <v>44364</v>
      </c>
      <c r="B24" s="387">
        <v>166</v>
      </c>
      <c r="C24" s="389" t="s">
        <v>2212</v>
      </c>
      <c r="D24" s="389" t="s">
        <v>2213</v>
      </c>
      <c r="E24" s="390" t="s">
        <v>2198</v>
      </c>
      <c r="F24" s="387">
        <v>14</v>
      </c>
      <c r="G24" s="387" t="s">
        <v>1567</v>
      </c>
      <c r="H24" s="355" t="s">
        <v>2309</v>
      </c>
      <c r="I24" s="391">
        <v>1</v>
      </c>
      <c r="J24" s="392">
        <f t="shared" si="0"/>
        <v>17372.032399999996</v>
      </c>
      <c r="K24" s="393">
        <f t="shared" si="2"/>
        <v>17372.032399999996</v>
      </c>
      <c r="L24" s="390" t="s">
        <v>2386</v>
      </c>
      <c r="M24" s="394"/>
      <c r="N24" s="391">
        <v>154</v>
      </c>
      <c r="O24" s="395" t="s">
        <v>2201</v>
      </c>
      <c r="P24" s="395" t="s">
        <v>2194</v>
      </c>
    </row>
    <row r="25" spans="1:16" ht="82.8" x14ac:dyDescent="0.3">
      <c r="A25" s="386">
        <v>44364</v>
      </c>
      <c r="B25" s="387">
        <v>167</v>
      </c>
      <c r="C25" s="389" t="s">
        <v>2214</v>
      </c>
      <c r="D25" s="389" t="s">
        <v>2215</v>
      </c>
      <c r="E25" s="390" t="s">
        <v>2198</v>
      </c>
      <c r="F25" s="387">
        <v>15</v>
      </c>
      <c r="G25" s="387" t="s">
        <v>1567</v>
      </c>
      <c r="H25" s="355" t="s">
        <v>2310</v>
      </c>
      <c r="I25" s="391">
        <v>1</v>
      </c>
      <c r="J25" s="392">
        <f t="shared" si="0"/>
        <v>17372.032399999996</v>
      </c>
      <c r="K25" s="393">
        <f t="shared" si="2"/>
        <v>17372.032399999996</v>
      </c>
      <c r="L25" s="390" t="s">
        <v>2291</v>
      </c>
      <c r="M25" s="394"/>
      <c r="N25" s="391">
        <v>155</v>
      </c>
      <c r="O25" s="395" t="s">
        <v>2201</v>
      </c>
      <c r="P25" s="395" t="s">
        <v>2194</v>
      </c>
    </row>
    <row r="26" spans="1:16" ht="82.8" x14ac:dyDescent="0.3">
      <c r="A26" s="386">
        <v>44364</v>
      </c>
      <c r="B26" s="387">
        <v>168</v>
      </c>
      <c r="C26" s="389" t="s">
        <v>2216</v>
      </c>
      <c r="D26" s="389" t="s">
        <v>2217</v>
      </c>
      <c r="E26" s="390" t="s">
        <v>2198</v>
      </c>
      <c r="F26" s="387">
        <v>16</v>
      </c>
      <c r="G26" s="387" t="s">
        <v>1567</v>
      </c>
      <c r="H26" s="355" t="s">
        <v>2311</v>
      </c>
      <c r="I26" s="391">
        <v>1</v>
      </c>
      <c r="J26" s="392">
        <f t="shared" si="0"/>
        <v>17372.032399999996</v>
      </c>
      <c r="K26" s="393">
        <f t="shared" si="2"/>
        <v>17372.032399999996</v>
      </c>
      <c r="L26" s="390" t="s">
        <v>2387</v>
      </c>
      <c r="M26" s="394"/>
      <c r="N26" s="391">
        <v>156</v>
      </c>
      <c r="O26" s="395" t="s">
        <v>2201</v>
      </c>
      <c r="P26" s="395" t="s">
        <v>2194</v>
      </c>
    </row>
    <row r="27" spans="1:16" ht="82.8" x14ac:dyDescent="0.3">
      <c r="A27" s="386">
        <v>44364</v>
      </c>
      <c r="B27" s="387">
        <v>169</v>
      </c>
      <c r="C27" s="389" t="s">
        <v>2218</v>
      </c>
      <c r="D27" s="389" t="s">
        <v>2219</v>
      </c>
      <c r="E27" s="390" t="s">
        <v>2198</v>
      </c>
      <c r="F27" s="387">
        <v>17</v>
      </c>
      <c r="G27" s="387" t="s">
        <v>1567</v>
      </c>
      <c r="H27" s="355" t="s">
        <v>2312</v>
      </c>
      <c r="I27" s="391">
        <v>1</v>
      </c>
      <c r="J27" s="392">
        <f t="shared" si="0"/>
        <v>17372.032399999996</v>
      </c>
      <c r="K27" s="393">
        <f t="shared" si="2"/>
        <v>17372.032399999996</v>
      </c>
      <c r="L27" s="390" t="s">
        <v>2388</v>
      </c>
      <c r="M27" s="394"/>
      <c r="N27" s="391">
        <v>157</v>
      </c>
      <c r="O27" s="395" t="s">
        <v>2201</v>
      </c>
      <c r="P27" s="395" t="s">
        <v>2194</v>
      </c>
    </row>
    <row r="28" spans="1:16" ht="82.8" x14ac:dyDescent="0.3">
      <c r="A28" s="386">
        <v>44364</v>
      </c>
      <c r="B28" s="387">
        <v>170</v>
      </c>
      <c r="C28" s="389" t="s">
        <v>2220</v>
      </c>
      <c r="D28" s="389" t="s">
        <v>2221</v>
      </c>
      <c r="E28" s="390" t="s">
        <v>2198</v>
      </c>
      <c r="F28" s="387">
        <v>18</v>
      </c>
      <c r="G28" s="387" t="s">
        <v>1567</v>
      </c>
      <c r="H28" s="355" t="s">
        <v>2313</v>
      </c>
      <c r="I28" s="391">
        <v>1</v>
      </c>
      <c r="J28" s="392">
        <f t="shared" si="0"/>
        <v>17372.032399999996</v>
      </c>
      <c r="K28" s="393">
        <f t="shared" si="2"/>
        <v>17372.032399999996</v>
      </c>
      <c r="L28" s="390" t="s">
        <v>2292</v>
      </c>
      <c r="M28" s="394"/>
      <c r="N28" s="391">
        <v>158</v>
      </c>
      <c r="O28" s="395" t="s">
        <v>2201</v>
      </c>
      <c r="P28" s="395" t="s">
        <v>2194</v>
      </c>
    </row>
    <row r="29" spans="1:16" ht="82.8" x14ac:dyDescent="0.3">
      <c r="A29" s="386">
        <v>44364</v>
      </c>
      <c r="B29" s="387">
        <v>171</v>
      </c>
      <c r="C29" s="389" t="s">
        <v>2222</v>
      </c>
      <c r="D29" s="389" t="s">
        <v>2223</v>
      </c>
      <c r="E29" s="390" t="s">
        <v>2198</v>
      </c>
      <c r="F29" s="387">
        <v>19</v>
      </c>
      <c r="G29" s="387" t="s">
        <v>1567</v>
      </c>
      <c r="H29" s="355" t="s">
        <v>2314</v>
      </c>
      <c r="I29" s="391">
        <v>1</v>
      </c>
      <c r="J29" s="392">
        <f t="shared" si="0"/>
        <v>17372.032399999996</v>
      </c>
      <c r="K29" s="393">
        <f t="shared" si="2"/>
        <v>17372.032399999996</v>
      </c>
      <c r="L29" s="390" t="s">
        <v>2293</v>
      </c>
      <c r="M29" s="394"/>
      <c r="N29" s="391">
        <v>159</v>
      </c>
      <c r="O29" s="395" t="s">
        <v>2201</v>
      </c>
      <c r="P29" s="395" t="s">
        <v>2194</v>
      </c>
    </row>
    <row r="30" spans="1:16" ht="82.8" x14ac:dyDescent="0.3">
      <c r="A30" s="386">
        <v>44364</v>
      </c>
      <c r="B30" s="387">
        <v>172</v>
      </c>
      <c r="C30" s="389" t="s">
        <v>2224</v>
      </c>
      <c r="D30" s="389" t="s">
        <v>2225</v>
      </c>
      <c r="E30" s="390" t="s">
        <v>2198</v>
      </c>
      <c r="F30" s="387">
        <v>20</v>
      </c>
      <c r="G30" s="387" t="s">
        <v>1567</v>
      </c>
      <c r="H30" s="355" t="s">
        <v>2315</v>
      </c>
      <c r="I30" s="391">
        <v>1</v>
      </c>
      <c r="J30" s="392">
        <f t="shared" si="0"/>
        <v>17372.032399999996</v>
      </c>
      <c r="K30" s="393">
        <f t="shared" si="2"/>
        <v>17372.032399999996</v>
      </c>
      <c r="L30" s="390" t="s">
        <v>2294</v>
      </c>
      <c r="M30" s="394"/>
      <c r="N30" s="391">
        <v>160</v>
      </c>
      <c r="O30" s="395" t="s">
        <v>2201</v>
      </c>
      <c r="P30" s="395" t="s">
        <v>2194</v>
      </c>
    </row>
    <row r="31" spans="1:16" ht="82.8" x14ac:dyDescent="0.3">
      <c r="A31" s="386">
        <v>44364</v>
      </c>
      <c r="B31" s="387">
        <v>173</v>
      </c>
      <c r="C31" s="389" t="s">
        <v>2226</v>
      </c>
      <c r="D31" s="389" t="s">
        <v>2227</v>
      </c>
      <c r="E31" s="390" t="s">
        <v>2198</v>
      </c>
      <c r="F31" s="387">
        <v>21</v>
      </c>
      <c r="G31" s="387" t="s">
        <v>1567</v>
      </c>
      <c r="H31" s="355" t="s">
        <v>2316</v>
      </c>
      <c r="I31" s="391">
        <v>1</v>
      </c>
      <c r="J31" s="392">
        <f t="shared" si="0"/>
        <v>17372.032399999996</v>
      </c>
      <c r="K31" s="393">
        <f t="shared" si="2"/>
        <v>17372.032399999996</v>
      </c>
      <c r="L31" s="390" t="s">
        <v>2295</v>
      </c>
      <c r="M31" s="394"/>
      <c r="N31" s="391">
        <v>161</v>
      </c>
      <c r="O31" s="395" t="s">
        <v>2201</v>
      </c>
      <c r="P31" s="395" t="s">
        <v>2194</v>
      </c>
    </row>
    <row r="32" spans="1:16" ht="82.8" x14ac:dyDescent="0.3">
      <c r="A32" s="386">
        <v>44364</v>
      </c>
      <c r="B32" s="387">
        <v>174</v>
      </c>
      <c r="C32" s="389" t="s">
        <v>2228</v>
      </c>
      <c r="D32" s="389" t="s">
        <v>2229</v>
      </c>
      <c r="E32" s="390" t="s">
        <v>2198</v>
      </c>
      <c r="F32" s="387">
        <v>22</v>
      </c>
      <c r="G32" s="387" t="s">
        <v>1567</v>
      </c>
      <c r="H32" s="355" t="s">
        <v>2317</v>
      </c>
      <c r="I32" s="391">
        <v>1</v>
      </c>
      <c r="J32" s="392">
        <f t="shared" si="0"/>
        <v>17372.032399999996</v>
      </c>
      <c r="K32" s="393">
        <f t="shared" si="2"/>
        <v>17372.032399999996</v>
      </c>
      <c r="L32" s="390" t="s">
        <v>2296</v>
      </c>
      <c r="M32" s="394"/>
      <c r="N32" s="391">
        <v>162</v>
      </c>
      <c r="O32" s="395" t="s">
        <v>2201</v>
      </c>
      <c r="P32" s="395" t="s">
        <v>2194</v>
      </c>
    </row>
    <row r="33" spans="1:16" ht="82.8" x14ac:dyDescent="0.3">
      <c r="A33" s="386">
        <v>44364</v>
      </c>
      <c r="B33" s="387">
        <v>175</v>
      </c>
      <c r="C33" s="389" t="s">
        <v>2230</v>
      </c>
      <c r="D33" s="389" t="s">
        <v>2231</v>
      </c>
      <c r="E33" s="390" t="s">
        <v>2198</v>
      </c>
      <c r="F33" s="387">
        <v>23</v>
      </c>
      <c r="G33" s="387" t="s">
        <v>1567</v>
      </c>
      <c r="H33" s="355" t="s">
        <v>2318</v>
      </c>
      <c r="I33" s="391">
        <v>1</v>
      </c>
      <c r="J33" s="392">
        <f t="shared" si="0"/>
        <v>17372.032399999996</v>
      </c>
      <c r="K33" s="393">
        <f t="shared" si="2"/>
        <v>17372.032399999996</v>
      </c>
      <c r="L33" s="390" t="s">
        <v>2297</v>
      </c>
      <c r="M33" s="394"/>
      <c r="N33" s="391">
        <v>163</v>
      </c>
      <c r="O33" s="395" t="s">
        <v>2201</v>
      </c>
      <c r="P33" s="395" t="s">
        <v>2194</v>
      </c>
    </row>
    <row r="34" spans="1:16" ht="82.8" x14ac:dyDescent="0.3">
      <c r="A34" s="386">
        <v>44364</v>
      </c>
      <c r="B34" s="387">
        <v>176</v>
      </c>
      <c r="C34" s="389" t="s">
        <v>2232</v>
      </c>
      <c r="D34" s="389" t="s">
        <v>2233</v>
      </c>
      <c r="E34" s="390" t="s">
        <v>2198</v>
      </c>
      <c r="F34" s="387">
        <v>24</v>
      </c>
      <c r="G34" s="387" t="s">
        <v>1567</v>
      </c>
      <c r="H34" s="355" t="s">
        <v>2319</v>
      </c>
      <c r="I34" s="391">
        <v>1</v>
      </c>
      <c r="J34" s="392">
        <f t="shared" si="0"/>
        <v>17372.032399999996</v>
      </c>
      <c r="K34" s="393">
        <f t="shared" si="2"/>
        <v>17372.032399999996</v>
      </c>
      <c r="L34" s="390" t="s">
        <v>2298</v>
      </c>
      <c r="M34" s="394"/>
      <c r="N34" s="391">
        <v>164</v>
      </c>
      <c r="O34" s="395" t="s">
        <v>2201</v>
      </c>
      <c r="P34" s="395" t="s">
        <v>2194</v>
      </c>
    </row>
    <row r="35" spans="1:16" ht="82.8" x14ac:dyDescent="0.3">
      <c r="A35" s="386">
        <v>44364</v>
      </c>
      <c r="B35" s="387">
        <v>177</v>
      </c>
      <c r="C35" s="389" t="s">
        <v>2234</v>
      </c>
      <c r="D35" s="389" t="s">
        <v>2235</v>
      </c>
      <c r="E35" s="390" t="s">
        <v>2198</v>
      </c>
      <c r="F35" s="387">
        <v>25</v>
      </c>
      <c r="G35" s="387" t="s">
        <v>1567</v>
      </c>
      <c r="H35" s="355" t="s">
        <v>2320</v>
      </c>
      <c r="I35" s="391">
        <v>1</v>
      </c>
      <c r="J35" s="392">
        <f t="shared" si="0"/>
        <v>17372.032399999996</v>
      </c>
      <c r="K35" s="393">
        <f t="shared" si="2"/>
        <v>17372.032399999996</v>
      </c>
      <c r="L35" s="390" t="s">
        <v>2299</v>
      </c>
      <c r="M35" s="394"/>
      <c r="N35" s="391">
        <v>165</v>
      </c>
      <c r="O35" s="395" t="s">
        <v>2201</v>
      </c>
      <c r="P35" s="395" t="s">
        <v>2194</v>
      </c>
    </row>
    <row r="36" spans="1:16" ht="82.8" x14ac:dyDescent="0.3">
      <c r="A36" s="386">
        <v>44364</v>
      </c>
      <c r="B36" s="387">
        <v>178</v>
      </c>
      <c r="C36" s="389" t="s">
        <v>2236</v>
      </c>
      <c r="D36" s="389" t="s">
        <v>2237</v>
      </c>
      <c r="E36" s="390" t="s">
        <v>2198</v>
      </c>
      <c r="F36" s="387">
        <v>26</v>
      </c>
      <c r="G36" s="387" t="s">
        <v>1567</v>
      </c>
      <c r="H36" s="355" t="s">
        <v>2321</v>
      </c>
      <c r="I36" s="391">
        <v>1</v>
      </c>
      <c r="J36" s="392">
        <f t="shared" si="0"/>
        <v>17372.032399999996</v>
      </c>
      <c r="K36" s="393">
        <f t="shared" si="2"/>
        <v>17372.032399999996</v>
      </c>
      <c r="L36" s="390" t="s">
        <v>2389</v>
      </c>
      <c r="M36" s="394"/>
      <c r="N36" s="391">
        <v>166</v>
      </c>
      <c r="O36" s="395" t="s">
        <v>2201</v>
      </c>
      <c r="P36" s="395" t="s">
        <v>2194</v>
      </c>
    </row>
    <row r="37" spans="1:16" ht="82.8" x14ac:dyDescent="0.3">
      <c r="A37" s="386">
        <v>44364</v>
      </c>
      <c r="B37" s="387">
        <v>179</v>
      </c>
      <c r="C37" s="389" t="s">
        <v>2238</v>
      </c>
      <c r="D37" s="389" t="s">
        <v>2239</v>
      </c>
      <c r="E37" s="390" t="s">
        <v>2198</v>
      </c>
      <c r="F37" s="387">
        <v>27</v>
      </c>
      <c r="G37" s="387" t="s">
        <v>1567</v>
      </c>
      <c r="H37" s="355" t="s">
        <v>2322</v>
      </c>
      <c r="I37" s="391">
        <v>1</v>
      </c>
      <c r="J37" s="392">
        <f t="shared" si="0"/>
        <v>17372.032399999996</v>
      </c>
      <c r="K37" s="393">
        <f t="shared" si="2"/>
        <v>17372.032399999996</v>
      </c>
      <c r="L37" s="390" t="s">
        <v>2300</v>
      </c>
      <c r="M37" s="394"/>
      <c r="N37" s="391">
        <v>167</v>
      </c>
      <c r="O37" s="395" t="s">
        <v>2201</v>
      </c>
      <c r="P37" s="395" t="s">
        <v>2194</v>
      </c>
    </row>
    <row r="38" spans="1:16" ht="82.8" x14ac:dyDescent="0.3">
      <c r="A38" s="386">
        <v>44364</v>
      </c>
      <c r="B38" s="387">
        <v>180</v>
      </c>
      <c r="C38" s="389" t="s">
        <v>2240</v>
      </c>
      <c r="D38" s="389" t="s">
        <v>2241</v>
      </c>
      <c r="E38" s="390" t="s">
        <v>2198</v>
      </c>
      <c r="F38" s="387">
        <v>28</v>
      </c>
      <c r="G38" s="387" t="s">
        <v>1567</v>
      </c>
      <c r="H38" s="355" t="s">
        <v>2323</v>
      </c>
      <c r="I38" s="391">
        <v>1</v>
      </c>
      <c r="J38" s="392">
        <f t="shared" si="0"/>
        <v>17372.032399999996</v>
      </c>
      <c r="K38" s="393">
        <f t="shared" si="2"/>
        <v>17372.032399999996</v>
      </c>
      <c r="L38" s="390" t="s">
        <v>2390</v>
      </c>
      <c r="M38" s="394"/>
      <c r="N38" s="391">
        <v>168</v>
      </c>
      <c r="O38" s="395" t="s">
        <v>2201</v>
      </c>
      <c r="P38" s="395" t="s">
        <v>2194</v>
      </c>
    </row>
    <row r="39" spans="1:16" ht="82.8" x14ac:dyDescent="0.3">
      <c r="A39" s="386">
        <v>44364</v>
      </c>
      <c r="B39" s="387">
        <v>181</v>
      </c>
      <c r="C39" s="389" t="s">
        <v>2242</v>
      </c>
      <c r="D39" s="389" t="s">
        <v>2243</v>
      </c>
      <c r="E39" s="390" t="s">
        <v>2198</v>
      </c>
      <c r="F39" s="387">
        <v>29</v>
      </c>
      <c r="G39" s="387" t="s">
        <v>1567</v>
      </c>
      <c r="H39" s="355" t="s">
        <v>2324</v>
      </c>
      <c r="I39" s="391">
        <v>1</v>
      </c>
      <c r="J39" s="392">
        <f t="shared" si="0"/>
        <v>17372.032399999996</v>
      </c>
      <c r="K39" s="393">
        <f t="shared" si="2"/>
        <v>17372.032399999996</v>
      </c>
      <c r="L39" s="390" t="s">
        <v>2391</v>
      </c>
      <c r="M39" s="394"/>
      <c r="N39" s="391">
        <v>169</v>
      </c>
      <c r="O39" s="395" t="s">
        <v>2201</v>
      </c>
      <c r="P39" s="395" t="s">
        <v>2194</v>
      </c>
    </row>
    <row r="40" spans="1:16" ht="82.8" x14ac:dyDescent="0.3">
      <c r="A40" s="386">
        <v>44364</v>
      </c>
      <c r="B40" s="387">
        <v>182</v>
      </c>
      <c r="C40" s="389" t="s">
        <v>2244</v>
      </c>
      <c r="D40" s="389" t="s">
        <v>2245</v>
      </c>
      <c r="E40" s="390" t="s">
        <v>2198</v>
      </c>
      <c r="F40" s="387">
        <v>30</v>
      </c>
      <c r="G40" s="387" t="s">
        <v>1567</v>
      </c>
      <c r="H40" s="355" t="s">
        <v>2325</v>
      </c>
      <c r="I40" s="391">
        <v>1</v>
      </c>
      <c r="J40" s="392">
        <f t="shared" si="0"/>
        <v>17372.032399999996</v>
      </c>
      <c r="K40" s="393">
        <f t="shared" si="2"/>
        <v>17372.032399999996</v>
      </c>
      <c r="L40" s="390" t="s">
        <v>2301</v>
      </c>
      <c r="M40" s="394"/>
      <c r="N40" s="391">
        <v>170</v>
      </c>
      <c r="O40" s="395" t="s">
        <v>2201</v>
      </c>
      <c r="P40" s="395" t="s">
        <v>2194</v>
      </c>
    </row>
    <row r="41" spans="1:16" ht="82.8" x14ac:dyDescent="0.3">
      <c r="A41" s="386">
        <v>44364</v>
      </c>
      <c r="B41" s="387">
        <v>183</v>
      </c>
      <c r="C41" s="389" t="s">
        <v>2246</v>
      </c>
      <c r="D41" s="389" t="s">
        <v>2247</v>
      </c>
      <c r="E41" s="390" t="s">
        <v>2198</v>
      </c>
      <c r="F41" s="387">
        <v>31</v>
      </c>
      <c r="G41" s="387" t="s">
        <v>1567</v>
      </c>
      <c r="H41" s="355" t="s">
        <v>2326</v>
      </c>
      <c r="I41" s="391">
        <v>1</v>
      </c>
      <c r="J41" s="392">
        <f t="shared" si="0"/>
        <v>17372.032399999996</v>
      </c>
      <c r="K41" s="393">
        <f t="shared" si="2"/>
        <v>17372.032399999996</v>
      </c>
      <c r="L41" s="390" t="s">
        <v>2392</v>
      </c>
      <c r="M41" s="394"/>
      <c r="N41" s="391">
        <v>171</v>
      </c>
      <c r="O41" s="395" t="s">
        <v>2201</v>
      </c>
      <c r="P41" s="395" t="s">
        <v>2194</v>
      </c>
    </row>
    <row r="42" spans="1:16" ht="82.8" x14ac:dyDescent="0.3">
      <c r="A42" s="386">
        <v>44364</v>
      </c>
      <c r="B42" s="387">
        <v>184</v>
      </c>
      <c r="C42" s="389" t="s">
        <v>2248</v>
      </c>
      <c r="D42" s="389" t="s">
        <v>2249</v>
      </c>
      <c r="E42" s="390" t="s">
        <v>2198</v>
      </c>
      <c r="F42" s="387">
        <v>32</v>
      </c>
      <c r="G42" s="387" t="s">
        <v>1567</v>
      </c>
      <c r="H42" s="355" t="s">
        <v>2327</v>
      </c>
      <c r="I42" s="391">
        <v>1</v>
      </c>
      <c r="J42" s="392">
        <f t="shared" si="0"/>
        <v>17372.032399999996</v>
      </c>
      <c r="K42" s="393">
        <f t="shared" si="2"/>
        <v>17372.032399999996</v>
      </c>
      <c r="L42" s="390" t="s">
        <v>2393</v>
      </c>
      <c r="M42" s="394"/>
      <c r="N42" s="391">
        <v>172</v>
      </c>
      <c r="O42" s="395" t="s">
        <v>2201</v>
      </c>
      <c r="P42" s="395" t="s">
        <v>2194</v>
      </c>
    </row>
    <row r="43" spans="1:16" ht="82.8" x14ac:dyDescent="0.3">
      <c r="A43" s="386">
        <v>44364</v>
      </c>
      <c r="B43" s="387">
        <v>185</v>
      </c>
      <c r="C43" s="389" t="s">
        <v>2250</v>
      </c>
      <c r="D43" s="389" t="s">
        <v>2251</v>
      </c>
      <c r="E43" s="390" t="s">
        <v>2198</v>
      </c>
      <c r="F43" s="387">
        <v>33</v>
      </c>
      <c r="G43" s="387" t="s">
        <v>1567</v>
      </c>
      <c r="H43" s="355" t="s">
        <v>2328</v>
      </c>
      <c r="I43" s="391">
        <v>1</v>
      </c>
      <c r="J43" s="392">
        <f t="shared" si="0"/>
        <v>17372.032399999996</v>
      </c>
      <c r="K43" s="393">
        <f t="shared" si="2"/>
        <v>17372.032399999996</v>
      </c>
      <c r="L43" s="390" t="s">
        <v>2302</v>
      </c>
      <c r="M43" s="394"/>
      <c r="N43" s="391">
        <v>173</v>
      </c>
      <c r="O43" s="395" t="s">
        <v>2201</v>
      </c>
      <c r="P43" s="395" t="s">
        <v>2194</v>
      </c>
    </row>
    <row r="44" spans="1:16" ht="82.8" x14ac:dyDescent="0.3">
      <c r="A44" s="386">
        <v>44364</v>
      </c>
      <c r="B44" s="387">
        <v>186</v>
      </c>
      <c r="C44" s="389" t="s">
        <v>2252</v>
      </c>
      <c r="D44" s="389" t="s">
        <v>2253</v>
      </c>
      <c r="E44" s="390" t="s">
        <v>2198</v>
      </c>
      <c r="F44" s="387">
        <v>34</v>
      </c>
      <c r="G44" s="387" t="s">
        <v>1567</v>
      </c>
      <c r="H44" s="355" t="s">
        <v>2329</v>
      </c>
      <c r="I44" s="391">
        <v>1</v>
      </c>
      <c r="J44" s="392">
        <f t="shared" si="0"/>
        <v>17372.032399999996</v>
      </c>
      <c r="K44" s="393">
        <f t="shared" si="2"/>
        <v>17372.032399999996</v>
      </c>
      <c r="L44" s="390" t="s">
        <v>2394</v>
      </c>
      <c r="M44" s="394"/>
      <c r="N44" s="391">
        <v>174</v>
      </c>
      <c r="O44" s="395" t="s">
        <v>2201</v>
      </c>
      <c r="P44" s="395" t="s">
        <v>2194</v>
      </c>
    </row>
    <row r="45" spans="1:16" ht="82.8" x14ac:dyDescent="0.3">
      <c r="A45" s="386">
        <v>44364</v>
      </c>
      <c r="B45" s="387">
        <v>187</v>
      </c>
      <c r="C45" s="389" t="s">
        <v>2254</v>
      </c>
      <c r="D45" s="389" t="s">
        <v>2255</v>
      </c>
      <c r="E45" s="390" t="s">
        <v>2198</v>
      </c>
      <c r="F45" s="387">
        <v>35</v>
      </c>
      <c r="G45" s="387" t="s">
        <v>1567</v>
      </c>
      <c r="H45" s="355" t="s">
        <v>2330</v>
      </c>
      <c r="I45" s="391">
        <v>1</v>
      </c>
      <c r="J45" s="392">
        <f t="shared" si="0"/>
        <v>17372.032399999996</v>
      </c>
      <c r="K45" s="393">
        <f t="shared" si="2"/>
        <v>17372.032399999996</v>
      </c>
      <c r="L45" s="390" t="s">
        <v>2395</v>
      </c>
      <c r="M45" s="394"/>
      <c r="N45" s="391">
        <v>175</v>
      </c>
      <c r="O45" s="395" t="s">
        <v>2201</v>
      </c>
      <c r="P45" s="395" t="s">
        <v>2194</v>
      </c>
    </row>
    <row r="46" spans="1:16" ht="82.8" x14ac:dyDescent="0.3">
      <c r="A46" s="386">
        <v>44364</v>
      </c>
      <c r="B46" s="387">
        <v>188</v>
      </c>
      <c r="C46" s="389" t="s">
        <v>2256</v>
      </c>
      <c r="D46" s="389" t="s">
        <v>2257</v>
      </c>
      <c r="E46" s="390" t="s">
        <v>2198</v>
      </c>
      <c r="F46" s="387">
        <v>36</v>
      </c>
      <c r="G46" s="387" t="s">
        <v>1567</v>
      </c>
      <c r="H46" s="355" t="s">
        <v>2331</v>
      </c>
      <c r="I46" s="391">
        <v>1</v>
      </c>
      <c r="J46" s="392">
        <f t="shared" si="0"/>
        <v>17372.032399999996</v>
      </c>
      <c r="K46" s="393">
        <f t="shared" si="2"/>
        <v>17372.032399999996</v>
      </c>
      <c r="L46" s="390" t="s">
        <v>2303</v>
      </c>
      <c r="M46" s="394"/>
      <c r="N46" s="391">
        <v>176</v>
      </c>
      <c r="O46" s="395" t="s">
        <v>2201</v>
      </c>
      <c r="P46" s="395" t="s">
        <v>2194</v>
      </c>
    </row>
    <row r="47" spans="1:16" ht="82.8" x14ac:dyDescent="0.3">
      <c r="A47" s="386">
        <v>44364</v>
      </c>
      <c r="B47" s="387">
        <v>189</v>
      </c>
      <c r="C47" s="389" t="s">
        <v>2258</v>
      </c>
      <c r="D47" s="389" t="s">
        <v>2259</v>
      </c>
      <c r="E47" s="390" t="s">
        <v>2198</v>
      </c>
      <c r="F47" s="387">
        <v>37</v>
      </c>
      <c r="G47" s="387" t="s">
        <v>1567</v>
      </c>
      <c r="H47" s="355" t="s">
        <v>2332</v>
      </c>
      <c r="I47" s="391">
        <v>1</v>
      </c>
      <c r="J47" s="392">
        <f t="shared" si="0"/>
        <v>17372.032399999996</v>
      </c>
      <c r="K47" s="393">
        <f t="shared" si="2"/>
        <v>17372.032399999996</v>
      </c>
      <c r="L47" s="390" t="s">
        <v>2304</v>
      </c>
      <c r="M47" s="394"/>
      <c r="N47" s="391">
        <v>177</v>
      </c>
      <c r="O47" s="395" t="s">
        <v>2201</v>
      </c>
      <c r="P47" s="395" t="s">
        <v>2194</v>
      </c>
    </row>
    <row r="48" spans="1:16" ht="82.8" x14ac:dyDescent="0.3">
      <c r="A48" s="386">
        <v>44364</v>
      </c>
      <c r="B48" s="387">
        <v>190</v>
      </c>
      <c r="C48" s="389" t="s">
        <v>2260</v>
      </c>
      <c r="D48" s="389" t="s">
        <v>2261</v>
      </c>
      <c r="E48" s="390" t="s">
        <v>2198</v>
      </c>
      <c r="F48" s="387">
        <v>38</v>
      </c>
      <c r="G48" s="387" t="s">
        <v>1567</v>
      </c>
      <c r="H48" s="355" t="s">
        <v>2333</v>
      </c>
      <c r="I48" s="391">
        <v>1</v>
      </c>
      <c r="J48" s="392">
        <f t="shared" si="0"/>
        <v>17372.032399999996</v>
      </c>
      <c r="K48" s="393">
        <f t="shared" si="2"/>
        <v>17372.032399999996</v>
      </c>
      <c r="L48" s="390" t="s">
        <v>2396</v>
      </c>
      <c r="M48" s="394"/>
      <c r="N48" s="391">
        <v>178</v>
      </c>
      <c r="O48" s="395" t="s">
        <v>2201</v>
      </c>
      <c r="P48" s="395" t="s">
        <v>2194</v>
      </c>
    </row>
    <row r="49" spans="1:16" ht="82.8" x14ac:dyDescent="0.3">
      <c r="A49" s="386">
        <v>44364</v>
      </c>
      <c r="B49" s="387">
        <v>191</v>
      </c>
      <c r="C49" s="389" t="s">
        <v>2262</v>
      </c>
      <c r="D49" s="389" t="s">
        <v>2263</v>
      </c>
      <c r="E49" s="390" t="s">
        <v>2198</v>
      </c>
      <c r="F49" s="387">
        <v>39</v>
      </c>
      <c r="G49" s="387" t="s">
        <v>1567</v>
      </c>
      <c r="H49" s="355" t="s">
        <v>2334</v>
      </c>
      <c r="I49" s="391">
        <v>1</v>
      </c>
      <c r="J49" s="392">
        <f t="shared" si="0"/>
        <v>17372.032399999996</v>
      </c>
      <c r="K49" s="393">
        <f t="shared" si="2"/>
        <v>17372.032399999996</v>
      </c>
      <c r="L49" s="390" t="s">
        <v>2348</v>
      </c>
      <c r="M49" s="394"/>
      <c r="N49" s="391">
        <v>179</v>
      </c>
      <c r="O49" s="395" t="s">
        <v>2201</v>
      </c>
      <c r="P49" s="395" t="s">
        <v>2194</v>
      </c>
    </row>
    <row r="50" spans="1:16" ht="82.8" x14ac:dyDescent="0.3">
      <c r="A50" s="386">
        <v>44364</v>
      </c>
      <c r="B50" s="387">
        <v>192</v>
      </c>
      <c r="C50" s="389" t="s">
        <v>2264</v>
      </c>
      <c r="D50" s="389" t="s">
        <v>2265</v>
      </c>
      <c r="E50" s="390" t="s">
        <v>2198</v>
      </c>
      <c r="F50" s="387">
        <v>40</v>
      </c>
      <c r="G50" s="387" t="s">
        <v>1567</v>
      </c>
      <c r="H50" s="355" t="s">
        <v>2335</v>
      </c>
      <c r="I50" s="391">
        <v>1</v>
      </c>
      <c r="J50" s="392">
        <f t="shared" si="0"/>
        <v>29651.223999999998</v>
      </c>
      <c r="K50" s="393">
        <f t="shared" ref="K50:K61" si="3">25561.4*1.16</f>
        <v>29651.223999999998</v>
      </c>
      <c r="L50" s="390" t="s">
        <v>2397</v>
      </c>
      <c r="M50" s="394"/>
      <c r="N50" s="391">
        <v>180</v>
      </c>
      <c r="O50" s="395" t="s">
        <v>2201</v>
      </c>
      <c r="P50" s="395" t="s">
        <v>2194</v>
      </c>
    </row>
    <row r="51" spans="1:16" ht="82.8" x14ac:dyDescent="0.3">
      <c r="A51" s="386">
        <v>44364</v>
      </c>
      <c r="B51" s="387">
        <v>193</v>
      </c>
      <c r="C51" s="389" t="s">
        <v>2266</v>
      </c>
      <c r="D51" s="389" t="s">
        <v>2267</v>
      </c>
      <c r="E51" s="390" t="s">
        <v>2198</v>
      </c>
      <c r="F51" s="387">
        <v>41</v>
      </c>
      <c r="G51" s="387" t="s">
        <v>1567</v>
      </c>
      <c r="H51" s="355" t="s">
        <v>2336</v>
      </c>
      <c r="I51" s="391">
        <v>1</v>
      </c>
      <c r="J51" s="392">
        <f t="shared" si="0"/>
        <v>29651.223999999998</v>
      </c>
      <c r="K51" s="393">
        <f t="shared" si="3"/>
        <v>29651.223999999998</v>
      </c>
      <c r="L51" s="390" t="s">
        <v>2398</v>
      </c>
      <c r="M51" s="394"/>
      <c r="N51" s="391">
        <v>181</v>
      </c>
      <c r="O51" s="395" t="s">
        <v>2201</v>
      </c>
      <c r="P51" s="395" t="s">
        <v>2194</v>
      </c>
    </row>
    <row r="52" spans="1:16" ht="82.8" x14ac:dyDescent="0.3">
      <c r="A52" s="386">
        <v>44364</v>
      </c>
      <c r="B52" s="387">
        <v>194</v>
      </c>
      <c r="C52" s="389" t="s">
        <v>2268</v>
      </c>
      <c r="D52" s="389" t="s">
        <v>2269</v>
      </c>
      <c r="E52" s="390" t="s">
        <v>2198</v>
      </c>
      <c r="F52" s="387">
        <v>42</v>
      </c>
      <c r="G52" s="387" t="s">
        <v>1567</v>
      </c>
      <c r="H52" s="355" t="s">
        <v>2337</v>
      </c>
      <c r="I52" s="391">
        <v>1</v>
      </c>
      <c r="J52" s="392">
        <f t="shared" si="0"/>
        <v>29651.223999999998</v>
      </c>
      <c r="K52" s="393">
        <f t="shared" si="3"/>
        <v>29651.223999999998</v>
      </c>
      <c r="L52" s="390" t="s">
        <v>2349</v>
      </c>
      <c r="M52" s="394"/>
      <c r="N52" s="391">
        <v>182</v>
      </c>
      <c r="O52" s="395" t="s">
        <v>2201</v>
      </c>
      <c r="P52" s="395" t="s">
        <v>2194</v>
      </c>
    </row>
    <row r="53" spans="1:16" ht="82.8" x14ac:dyDescent="0.3">
      <c r="A53" s="386">
        <v>44364</v>
      </c>
      <c r="B53" s="387">
        <v>195</v>
      </c>
      <c r="C53" s="389" t="s">
        <v>2270</v>
      </c>
      <c r="D53" s="389" t="s">
        <v>2271</v>
      </c>
      <c r="E53" s="390" t="s">
        <v>2198</v>
      </c>
      <c r="F53" s="387">
        <v>43</v>
      </c>
      <c r="G53" s="387" t="s">
        <v>1567</v>
      </c>
      <c r="H53" s="355" t="s">
        <v>2338</v>
      </c>
      <c r="I53" s="391">
        <v>1</v>
      </c>
      <c r="J53" s="392">
        <f t="shared" si="0"/>
        <v>29651.223999999998</v>
      </c>
      <c r="K53" s="393">
        <f t="shared" si="3"/>
        <v>29651.223999999998</v>
      </c>
      <c r="L53" s="390" t="s">
        <v>2350</v>
      </c>
      <c r="M53" s="394"/>
      <c r="N53" s="391">
        <v>183</v>
      </c>
      <c r="O53" s="395" t="s">
        <v>2201</v>
      </c>
      <c r="P53" s="395" t="s">
        <v>2194</v>
      </c>
    </row>
    <row r="54" spans="1:16" ht="82.8" x14ac:dyDescent="0.3">
      <c r="A54" s="386">
        <v>44364</v>
      </c>
      <c r="B54" s="387">
        <v>196</v>
      </c>
      <c r="C54" s="389" t="s">
        <v>2272</v>
      </c>
      <c r="D54" s="389" t="s">
        <v>2273</v>
      </c>
      <c r="E54" s="390" t="s">
        <v>2198</v>
      </c>
      <c r="F54" s="387">
        <v>44</v>
      </c>
      <c r="G54" s="387" t="s">
        <v>1567</v>
      </c>
      <c r="H54" s="355" t="s">
        <v>2339</v>
      </c>
      <c r="I54" s="391">
        <v>1</v>
      </c>
      <c r="J54" s="392">
        <f t="shared" si="0"/>
        <v>29651.223999999998</v>
      </c>
      <c r="K54" s="393">
        <f t="shared" si="3"/>
        <v>29651.223999999998</v>
      </c>
      <c r="L54" s="390" t="s">
        <v>2351</v>
      </c>
      <c r="M54" s="394"/>
      <c r="N54" s="391">
        <v>184</v>
      </c>
      <c r="O54" s="395" t="s">
        <v>2201</v>
      </c>
      <c r="P54" s="395" t="s">
        <v>2194</v>
      </c>
    </row>
    <row r="55" spans="1:16" ht="82.8" x14ac:dyDescent="0.3">
      <c r="A55" s="386">
        <v>44364</v>
      </c>
      <c r="B55" s="387">
        <v>197</v>
      </c>
      <c r="C55" s="389" t="s">
        <v>2274</v>
      </c>
      <c r="D55" s="389" t="s">
        <v>2275</v>
      </c>
      <c r="E55" s="390" t="s">
        <v>2198</v>
      </c>
      <c r="F55" s="387">
        <v>45</v>
      </c>
      <c r="G55" s="387" t="s">
        <v>1567</v>
      </c>
      <c r="H55" s="355" t="s">
        <v>2340</v>
      </c>
      <c r="I55" s="391">
        <v>1</v>
      </c>
      <c r="J55" s="392">
        <f t="shared" si="0"/>
        <v>29651.223999999998</v>
      </c>
      <c r="K55" s="393">
        <f t="shared" si="3"/>
        <v>29651.223999999998</v>
      </c>
      <c r="L55" s="390" t="s">
        <v>2399</v>
      </c>
      <c r="M55" s="394"/>
      <c r="N55" s="391">
        <v>185</v>
      </c>
      <c r="O55" s="395" t="s">
        <v>2201</v>
      </c>
      <c r="P55" s="395" t="s">
        <v>2194</v>
      </c>
    </row>
    <row r="56" spans="1:16" ht="82.8" x14ac:dyDescent="0.3">
      <c r="A56" s="386">
        <v>44364</v>
      </c>
      <c r="B56" s="387">
        <v>198</v>
      </c>
      <c r="C56" s="389" t="s">
        <v>2276</v>
      </c>
      <c r="D56" s="389" t="s">
        <v>2277</v>
      </c>
      <c r="E56" s="390" t="s">
        <v>2198</v>
      </c>
      <c r="F56" s="387">
        <v>46</v>
      </c>
      <c r="G56" s="387" t="s">
        <v>1567</v>
      </c>
      <c r="H56" s="355" t="s">
        <v>2341</v>
      </c>
      <c r="I56" s="391">
        <v>1</v>
      </c>
      <c r="J56" s="392">
        <f t="shared" si="0"/>
        <v>29651.223999999998</v>
      </c>
      <c r="K56" s="393">
        <f t="shared" si="3"/>
        <v>29651.223999999998</v>
      </c>
      <c r="L56" s="390" t="s">
        <v>2352</v>
      </c>
      <c r="M56" s="394"/>
      <c r="N56" s="391">
        <v>186</v>
      </c>
      <c r="O56" s="395" t="s">
        <v>2201</v>
      </c>
      <c r="P56" s="395" t="s">
        <v>2194</v>
      </c>
    </row>
    <row r="57" spans="1:16" ht="82.8" x14ac:dyDescent="0.3">
      <c r="A57" s="386">
        <v>44364</v>
      </c>
      <c r="B57" s="387">
        <v>199</v>
      </c>
      <c r="C57" s="389" t="s">
        <v>2278</v>
      </c>
      <c r="D57" s="389" t="s">
        <v>2279</v>
      </c>
      <c r="E57" s="390" t="s">
        <v>2198</v>
      </c>
      <c r="F57" s="387">
        <v>47</v>
      </c>
      <c r="G57" s="387" t="s">
        <v>1567</v>
      </c>
      <c r="H57" s="355" t="s">
        <v>2342</v>
      </c>
      <c r="I57" s="391">
        <v>1</v>
      </c>
      <c r="J57" s="392">
        <f t="shared" si="0"/>
        <v>29651.223999999998</v>
      </c>
      <c r="K57" s="393">
        <f t="shared" si="3"/>
        <v>29651.223999999998</v>
      </c>
      <c r="L57" s="390" t="s">
        <v>2400</v>
      </c>
      <c r="M57" s="394"/>
      <c r="N57" s="391">
        <v>187</v>
      </c>
      <c r="O57" s="395" t="s">
        <v>2201</v>
      </c>
      <c r="P57" s="395" t="s">
        <v>2194</v>
      </c>
    </row>
    <row r="58" spans="1:16" ht="82.8" x14ac:dyDescent="0.3">
      <c r="A58" s="386">
        <v>44364</v>
      </c>
      <c r="B58" s="387">
        <v>200</v>
      </c>
      <c r="C58" s="389" t="s">
        <v>2280</v>
      </c>
      <c r="D58" s="389" t="s">
        <v>2281</v>
      </c>
      <c r="E58" s="390" t="s">
        <v>2198</v>
      </c>
      <c r="F58" s="387">
        <v>48</v>
      </c>
      <c r="G58" s="387" t="s">
        <v>1567</v>
      </c>
      <c r="H58" s="355" t="s">
        <v>2343</v>
      </c>
      <c r="I58" s="391">
        <v>1</v>
      </c>
      <c r="J58" s="392">
        <f t="shared" si="0"/>
        <v>29651.223999999998</v>
      </c>
      <c r="K58" s="393">
        <f t="shared" si="3"/>
        <v>29651.223999999998</v>
      </c>
      <c r="L58" s="390" t="s">
        <v>2401</v>
      </c>
      <c r="M58" s="394"/>
      <c r="N58" s="391">
        <v>188</v>
      </c>
      <c r="O58" s="395" t="s">
        <v>2201</v>
      </c>
      <c r="P58" s="395" t="s">
        <v>2194</v>
      </c>
    </row>
    <row r="59" spans="1:16" ht="82.8" x14ac:dyDescent="0.3">
      <c r="A59" s="386">
        <v>44364</v>
      </c>
      <c r="B59" s="387">
        <v>201</v>
      </c>
      <c r="C59" s="389" t="s">
        <v>2282</v>
      </c>
      <c r="D59" s="389" t="s">
        <v>2283</v>
      </c>
      <c r="E59" s="390" t="s">
        <v>2198</v>
      </c>
      <c r="F59" s="387">
        <v>49</v>
      </c>
      <c r="G59" s="387" t="s">
        <v>1567</v>
      </c>
      <c r="H59" s="355" t="s">
        <v>2344</v>
      </c>
      <c r="I59" s="391">
        <v>1</v>
      </c>
      <c r="J59" s="392">
        <f t="shared" si="0"/>
        <v>29651.223999999998</v>
      </c>
      <c r="K59" s="393">
        <f t="shared" si="3"/>
        <v>29651.223999999998</v>
      </c>
      <c r="L59" s="390" t="s">
        <v>2402</v>
      </c>
      <c r="M59" s="394"/>
      <c r="N59" s="391">
        <v>189</v>
      </c>
      <c r="O59" s="395" t="s">
        <v>2201</v>
      </c>
      <c r="P59" s="395" t="s">
        <v>2194</v>
      </c>
    </row>
    <row r="60" spans="1:16" ht="82.8" x14ac:dyDescent="0.3">
      <c r="A60" s="386">
        <v>44364</v>
      </c>
      <c r="B60" s="387">
        <v>202</v>
      </c>
      <c r="C60" s="389" t="s">
        <v>2284</v>
      </c>
      <c r="D60" s="389" t="s">
        <v>2285</v>
      </c>
      <c r="E60" s="390" t="s">
        <v>2198</v>
      </c>
      <c r="F60" s="387">
        <v>50</v>
      </c>
      <c r="G60" s="387" t="s">
        <v>1567</v>
      </c>
      <c r="H60" s="355" t="s">
        <v>2345</v>
      </c>
      <c r="I60" s="391">
        <v>1</v>
      </c>
      <c r="J60" s="392">
        <f t="shared" si="0"/>
        <v>29651.223999999998</v>
      </c>
      <c r="K60" s="393">
        <f t="shared" si="3"/>
        <v>29651.223999999998</v>
      </c>
      <c r="L60" s="390" t="s">
        <v>2353</v>
      </c>
      <c r="M60" s="394"/>
      <c r="N60" s="391">
        <v>190</v>
      </c>
      <c r="O60" s="395" t="s">
        <v>2201</v>
      </c>
      <c r="P60" s="395" t="s">
        <v>2194</v>
      </c>
    </row>
    <row r="61" spans="1:16" ht="82.8" x14ac:dyDescent="0.3">
      <c r="A61" s="386">
        <v>44364</v>
      </c>
      <c r="B61" s="387">
        <v>203</v>
      </c>
      <c r="C61" s="389" t="s">
        <v>2284</v>
      </c>
      <c r="D61" s="389" t="s">
        <v>2285</v>
      </c>
      <c r="E61" s="390" t="s">
        <v>2198</v>
      </c>
      <c r="F61" s="387">
        <v>51</v>
      </c>
      <c r="G61" s="387" t="s">
        <v>1567</v>
      </c>
      <c r="H61" s="355" t="s">
        <v>2346</v>
      </c>
      <c r="I61" s="391">
        <v>1</v>
      </c>
      <c r="J61" s="392">
        <f t="shared" si="0"/>
        <v>29651.223999999998</v>
      </c>
      <c r="K61" s="393">
        <f t="shared" si="3"/>
        <v>29651.223999999998</v>
      </c>
      <c r="L61" s="390" t="s">
        <v>2403</v>
      </c>
      <c r="M61" s="394"/>
      <c r="N61" s="391">
        <v>191</v>
      </c>
      <c r="O61" s="395" t="s">
        <v>2201</v>
      </c>
      <c r="P61" s="395" t="s">
        <v>2194</v>
      </c>
    </row>
    <row r="62" spans="1:16" ht="69" x14ac:dyDescent="0.3">
      <c r="A62" s="400">
        <v>44364</v>
      </c>
      <c r="B62" s="387">
        <v>204</v>
      </c>
      <c r="C62" s="389" t="s">
        <v>2378</v>
      </c>
      <c r="D62" s="389" t="s">
        <v>2379</v>
      </c>
      <c r="E62" s="390" t="s">
        <v>2198</v>
      </c>
      <c r="F62" s="387">
        <v>52</v>
      </c>
      <c r="G62" s="387" t="s">
        <v>1567</v>
      </c>
      <c r="H62" s="355" t="s">
        <v>2380</v>
      </c>
      <c r="I62" s="391">
        <v>300</v>
      </c>
      <c r="J62" s="392">
        <f t="shared" si="0"/>
        <v>869.52440000000001</v>
      </c>
      <c r="K62" s="401">
        <v>260857.32</v>
      </c>
      <c r="L62" s="390" t="s">
        <v>2404</v>
      </c>
      <c r="M62" s="388"/>
      <c r="N62" s="391">
        <v>192</v>
      </c>
      <c r="O62" s="388"/>
      <c r="P62" s="395" t="s">
        <v>2194</v>
      </c>
    </row>
    <row r="63" spans="1:16" ht="69" x14ac:dyDescent="0.3">
      <c r="A63" s="386">
        <v>44364</v>
      </c>
      <c r="B63" s="387">
        <v>205</v>
      </c>
      <c r="C63" s="389" t="s">
        <v>2206</v>
      </c>
      <c r="D63" s="389" t="s">
        <v>2347</v>
      </c>
      <c r="E63" s="390" t="s">
        <v>2198</v>
      </c>
      <c r="F63" s="387">
        <v>53</v>
      </c>
      <c r="G63" s="387" t="s">
        <v>1567</v>
      </c>
      <c r="H63" s="355" t="s">
        <v>2354</v>
      </c>
      <c r="I63" s="391">
        <v>1</v>
      </c>
      <c r="J63" s="402">
        <f>K63/I63</f>
        <v>43437.3</v>
      </c>
      <c r="K63" s="401">
        <v>43437.3</v>
      </c>
      <c r="L63" s="390" t="s">
        <v>2405</v>
      </c>
      <c r="M63" s="394"/>
      <c r="N63" s="391">
        <v>193</v>
      </c>
      <c r="O63" s="395" t="s">
        <v>2201</v>
      </c>
      <c r="P63" s="395" t="s">
        <v>2194</v>
      </c>
    </row>
    <row r="64" spans="1:16" ht="69" x14ac:dyDescent="0.3">
      <c r="A64" s="386">
        <v>44364</v>
      </c>
      <c r="B64" s="387">
        <v>206</v>
      </c>
      <c r="C64" s="389" t="s">
        <v>2206</v>
      </c>
      <c r="D64" s="389" t="s">
        <v>2347</v>
      </c>
      <c r="E64" s="390" t="s">
        <v>2198</v>
      </c>
      <c r="F64" s="387">
        <v>54</v>
      </c>
      <c r="G64" s="387" t="s">
        <v>1567</v>
      </c>
      <c r="H64" s="355" t="s">
        <v>2355</v>
      </c>
      <c r="I64" s="391">
        <v>1</v>
      </c>
      <c r="J64" s="402">
        <f t="shared" ref="J64:J86" si="4">K64/I64</f>
        <v>12610.84</v>
      </c>
      <c r="K64" s="401">
        <v>12610.84</v>
      </c>
      <c r="L64" s="390" t="s">
        <v>2406</v>
      </c>
      <c r="M64" s="394"/>
      <c r="N64" s="391">
        <v>194</v>
      </c>
      <c r="O64" s="395" t="s">
        <v>2201</v>
      </c>
      <c r="P64" s="395" t="s">
        <v>2194</v>
      </c>
    </row>
    <row r="65" spans="1:16" ht="69" x14ac:dyDescent="0.3">
      <c r="A65" s="386">
        <v>44364</v>
      </c>
      <c r="B65" s="387">
        <v>207</v>
      </c>
      <c r="C65" s="389" t="s">
        <v>2206</v>
      </c>
      <c r="D65" s="389" t="s">
        <v>2347</v>
      </c>
      <c r="E65" s="390" t="s">
        <v>2198</v>
      </c>
      <c r="F65" s="387">
        <v>55</v>
      </c>
      <c r="G65" s="387" t="s">
        <v>1567</v>
      </c>
      <c r="H65" s="355" t="s">
        <v>2356</v>
      </c>
      <c r="I65" s="391">
        <v>2</v>
      </c>
      <c r="J65" s="402">
        <f t="shared" si="4"/>
        <v>16736.595000000001</v>
      </c>
      <c r="K65" s="401">
        <v>33473.19</v>
      </c>
      <c r="L65" s="390" t="s">
        <v>2407</v>
      </c>
      <c r="M65" s="394"/>
      <c r="N65" s="391">
        <v>195</v>
      </c>
      <c r="O65" s="395" t="s">
        <v>2201</v>
      </c>
      <c r="P65" s="395" t="s">
        <v>2194</v>
      </c>
    </row>
    <row r="66" spans="1:16" ht="69" x14ac:dyDescent="0.3">
      <c r="A66" s="386">
        <v>44364</v>
      </c>
      <c r="B66" s="387">
        <v>208</v>
      </c>
      <c r="C66" s="389" t="s">
        <v>2206</v>
      </c>
      <c r="D66" s="389" t="s">
        <v>2347</v>
      </c>
      <c r="E66" s="390" t="s">
        <v>2198</v>
      </c>
      <c r="F66" s="387">
        <v>56</v>
      </c>
      <c r="G66" s="387" t="s">
        <v>1567</v>
      </c>
      <c r="H66" s="355" t="s">
        <v>2357</v>
      </c>
      <c r="I66" s="391">
        <v>3</v>
      </c>
      <c r="J66" s="402">
        <f t="shared" si="4"/>
        <v>5916.1866666666674</v>
      </c>
      <c r="K66" s="401">
        <v>17748.560000000001</v>
      </c>
      <c r="L66" s="390" t="s">
        <v>2408</v>
      </c>
      <c r="M66" s="394"/>
      <c r="N66" s="391">
        <v>196</v>
      </c>
      <c r="O66" s="395" t="s">
        <v>2201</v>
      </c>
      <c r="P66" s="395" t="s">
        <v>2194</v>
      </c>
    </row>
    <row r="67" spans="1:16" ht="69" x14ac:dyDescent="0.3">
      <c r="A67" s="386">
        <v>44364</v>
      </c>
      <c r="B67" s="387">
        <v>209</v>
      </c>
      <c r="C67" s="389" t="s">
        <v>2206</v>
      </c>
      <c r="D67" s="389" t="s">
        <v>2347</v>
      </c>
      <c r="E67" s="390" t="s">
        <v>2198</v>
      </c>
      <c r="F67" s="387">
        <v>57</v>
      </c>
      <c r="G67" s="387" t="s">
        <v>1567</v>
      </c>
      <c r="H67" s="355" t="s">
        <v>2358</v>
      </c>
      <c r="I67" s="391">
        <v>1</v>
      </c>
      <c r="J67" s="402">
        <f t="shared" si="4"/>
        <v>31916.3</v>
      </c>
      <c r="K67" s="401">
        <v>31916.3</v>
      </c>
      <c r="L67" s="390" t="s">
        <v>2409</v>
      </c>
      <c r="M67" s="394"/>
      <c r="N67" s="391">
        <v>197</v>
      </c>
      <c r="O67" s="395" t="s">
        <v>2201</v>
      </c>
      <c r="P67" s="395" t="s">
        <v>2194</v>
      </c>
    </row>
    <row r="68" spans="1:16" ht="69" x14ac:dyDescent="0.3">
      <c r="A68" s="386">
        <v>44364</v>
      </c>
      <c r="B68" s="387">
        <v>210</v>
      </c>
      <c r="C68" s="389" t="s">
        <v>2206</v>
      </c>
      <c r="D68" s="389" t="s">
        <v>2347</v>
      </c>
      <c r="E68" s="390" t="s">
        <v>2198</v>
      </c>
      <c r="F68" s="387">
        <v>58</v>
      </c>
      <c r="G68" s="387" t="s">
        <v>1567</v>
      </c>
      <c r="H68" s="355" t="s">
        <v>2359</v>
      </c>
      <c r="I68" s="391">
        <v>1</v>
      </c>
      <c r="J68" s="402">
        <f t="shared" si="4"/>
        <v>26467.17</v>
      </c>
      <c r="K68" s="401">
        <v>26467.17</v>
      </c>
      <c r="L68" s="390" t="s">
        <v>2410</v>
      </c>
      <c r="M68" s="394"/>
      <c r="N68" s="391">
        <v>198</v>
      </c>
      <c r="O68" s="395" t="s">
        <v>2201</v>
      </c>
      <c r="P68" s="395" t="s">
        <v>2194</v>
      </c>
    </row>
    <row r="69" spans="1:16" ht="69" x14ac:dyDescent="0.3">
      <c r="A69" s="386">
        <v>44364</v>
      </c>
      <c r="B69" s="387">
        <v>211</v>
      </c>
      <c r="C69" s="389" t="s">
        <v>2206</v>
      </c>
      <c r="D69" s="389" t="s">
        <v>2347</v>
      </c>
      <c r="E69" s="390" t="s">
        <v>2198</v>
      </c>
      <c r="F69" s="387">
        <v>59</v>
      </c>
      <c r="G69" s="387" t="s">
        <v>1567</v>
      </c>
      <c r="H69" s="355" t="s">
        <v>2360</v>
      </c>
      <c r="I69" s="391">
        <v>1</v>
      </c>
      <c r="J69" s="402">
        <f t="shared" si="4"/>
        <v>9932.98</v>
      </c>
      <c r="K69" s="401">
        <v>9932.98</v>
      </c>
      <c r="L69" s="390" t="s">
        <v>2411</v>
      </c>
      <c r="M69" s="394"/>
      <c r="N69" s="391">
        <v>199</v>
      </c>
      <c r="O69" s="395" t="s">
        <v>2201</v>
      </c>
      <c r="P69" s="395" t="s">
        <v>2194</v>
      </c>
    </row>
    <row r="70" spans="1:16" ht="69" x14ac:dyDescent="0.3">
      <c r="A70" s="386">
        <v>44364</v>
      </c>
      <c r="B70" s="387">
        <v>212</v>
      </c>
      <c r="C70" s="389" t="s">
        <v>2206</v>
      </c>
      <c r="D70" s="389" t="s">
        <v>2347</v>
      </c>
      <c r="E70" s="390" t="s">
        <v>2198</v>
      </c>
      <c r="F70" s="387">
        <v>60</v>
      </c>
      <c r="G70" s="387" t="s">
        <v>1567</v>
      </c>
      <c r="H70" s="355" t="s">
        <v>2361</v>
      </c>
      <c r="I70" s="391">
        <v>1</v>
      </c>
      <c r="J70" s="402">
        <f t="shared" si="4"/>
        <v>19550.64</v>
      </c>
      <c r="K70" s="401">
        <v>19550.64</v>
      </c>
      <c r="L70" s="390" t="s">
        <v>2412</v>
      </c>
      <c r="M70" s="394"/>
      <c r="N70" s="391">
        <v>200</v>
      </c>
      <c r="O70" s="395" t="s">
        <v>2201</v>
      </c>
      <c r="P70" s="395" t="s">
        <v>2194</v>
      </c>
    </row>
    <row r="71" spans="1:16" ht="69" x14ac:dyDescent="0.3">
      <c r="A71" s="386">
        <v>44364</v>
      </c>
      <c r="B71" s="387">
        <v>213</v>
      </c>
      <c r="C71" s="389" t="s">
        <v>2206</v>
      </c>
      <c r="D71" s="389" t="s">
        <v>2347</v>
      </c>
      <c r="E71" s="390" t="s">
        <v>2198</v>
      </c>
      <c r="F71" s="387">
        <v>61</v>
      </c>
      <c r="G71" s="387" t="s">
        <v>1567</v>
      </c>
      <c r="H71" s="355" t="s">
        <v>2362</v>
      </c>
      <c r="I71" s="391">
        <v>1</v>
      </c>
      <c r="J71" s="402">
        <f t="shared" si="4"/>
        <v>6943.74</v>
      </c>
      <c r="K71" s="401">
        <v>6943.74</v>
      </c>
      <c r="L71" s="390" t="s">
        <v>2413</v>
      </c>
      <c r="M71" s="394"/>
      <c r="N71" s="391">
        <v>201</v>
      </c>
      <c r="O71" s="395" t="s">
        <v>2201</v>
      </c>
      <c r="P71" s="395" t="s">
        <v>2194</v>
      </c>
    </row>
    <row r="72" spans="1:16" ht="69" x14ac:dyDescent="0.3">
      <c r="A72" s="386">
        <v>44364</v>
      </c>
      <c r="B72" s="387">
        <v>214</v>
      </c>
      <c r="C72" s="389" t="s">
        <v>2206</v>
      </c>
      <c r="D72" s="389" t="s">
        <v>2347</v>
      </c>
      <c r="E72" s="390" t="s">
        <v>2198</v>
      </c>
      <c r="F72" s="387">
        <v>62</v>
      </c>
      <c r="G72" s="387" t="s">
        <v>1567</v>
      </c>
      <c r="H72" s="355" t="s">
        <v>2363</v>
      </c>
      <c r="I72" s="391">
        <v>2</v>
      </c>
      <c r="J72" s="402">
        <f t="shared" si="4"/>
        <v>22715.06</v>
      </c>
      <c r="K72" s="401">
        <v>45430.12</v>
      </c>
      <c r="L72" s="390" t="s">
        <v>2414</v>
      </c>
      <c r="M72" s="394"/>
      <c r="N72" s="391">
        <v>202</v>
      </c>
      <c r="O72" s="395" t="s">
        <v>2201</v>
      </c>
      <c r="P72" s="395" t="s">
        <v>2194</v>
      </c>
    </row>
    <row r="73" spans="1:16" ht="69" x14ac:dyDescent="0.3">
      <c r="A73" s="386">
        <v>44364</v>
      </c>
      <c r="B73" s="387">
        <v>215</v>
      </c>
      <c r="C73" s="389" t="s">
        <v>2206</v>
      </c>
      <c r="D73" s="389" t="s">
        <v>2347</v>
      </c>
      <c r="E73" s="390" t="s">
        <v>2198</v>
      </c>
      <c r="F73" s="387">
        <v>63</v>
      </c>
      <c r="G73" s="387" t="s">
        <v>1567</v>
      </c>
      <c r="H73" s="355" t="s">
        <v>2364</v>
      </c>
      <c r="I73" s="391">
        <v>4</v>
      </c>
      <c r="J73" s="402">
        <f t="shared" si="4"/>
        <v>8718.6075000000001</v>
      </c>
      <c r="K73" s="401">
        <v>34874.43</v>
      </c>
      <c r="L73" s="390" t="s">
        <v>2415</v>
      </c>
      <c r="M73" s="394"/>
      <c r="N73" s="391">
        <v>203</v>
      </c>
      <c r="O73" s="395" t="s">
        <v>2201</v>
      </c>
      <c r="P73" s="395" t="s">
        <v>2194</v>
      </c>
    </row>
    <row r="74" spans="1:16" ht="69" x14ac:dyDescent="0.3">
      <c r="A74" s="386">
        <v>44364</v>
      </c>
      <c r="B74" s="387">
        <v>216</v>
      </c>
      <c r="C74" s="389" t="s">
        <v>2206</v>
      </c>
      <c r="D74" s="389" t="s">
        <v>2347</v>
      </c>
      <c r="E74" s="390" t="s">
        <v>2198</v>
      </c>
      <c r="F74" s="387">
        <v>64</v>
      </c>
      <c r="G74" s="387" t="s">
        <v>1567</v>
      </c>
      <c r="H74" s="355" t="s">
        <v>2365</v>
      </c>
      <c r="I74" s="391">
        <v>1</v>
      </c>
      <c r="J74" s="402">
        <f t="shared" si="4"/>
        <v>135449.66</v>
      </c>
      <c r="K74" s="401">
        <v>135449.66</v>
      </c>
      <c r="L74" s="390" t="s">
        <v>2416</v>
      </c>
      <c r="M74" s="394"/>
      <c r="N74" s="391">
        <v>204</v>
      </c>
      <c r="O74" s="395" t="s">
        <v>2201</v>
      </c>
      <c r="P74" s="395" t="s">
        <v>2194</v>
      </c>
    </row>
    <row r="75" spans="1:16" ht="69" x14ac:dyDescent="0.3">
      <c r="A75" s="386">
        <v>44364</v>
      </c>
      <c r="B75" s="387">
        <v>217</v>
      </c>
      <c r="C75" s="389" t="s">
        <v>2206</v>
      </c>
      <c r="D75" s="389" t="s">
        <v>2347</v>
      </c>
      <c r="E75" s="390" t="s">
        <v>2198</v>
      </c>
      <c r="F75" s="387">
        <v>65</v>
      </c>
      <c r="G75" s="387" t="s">
        <v>1567</v>
      </c>
      <c r="H75" s="355" t="s">
        <v>2366</v>
      </c>
      <c r="I75" s="391">
        <v>1</v>
      </c>
      <c r="J75" s="402">
        <f t="shared" si="4"/>
        <v>10742.56</v>
      </c>
      <c r="K75" s="401">
        <v>10742.56</v>
      </c>
      <c r="L75" s="390" t="s">
        <v>2417</v>
      </c>
      <c r="M75" s="394"/>
      <c r="N75" s="391">
        <v>205</v>
      </c>
      <c r="O75" s="395" t="s">
        <v>2201</v>
      </c>
      <c r="P75" s="395" t="s">
        <v>2194</v>
      </c>
    </row>
    <row r="76" spans="1:16" ht="69" x14ac:dyDescent="0.3">
      <c r="A76" s="386">
        <v>44364</v>
      </c>
      <c r="B76" s="387">
        <v>218</v>
      </c>
      <c r="C76" s="389" t="s">
        <v>2206</v>
      </c>
      <c r="D76" s="389" t="s">
        <v>2347</v>
      </c>
      <c r="E76" s="390" t="s">
        <v>2198</v>
      </c>
      <c r="F76" s="387">
        <v>66</v>
      </c>
      <c r="G76" s="387" t="s">
        <v>1567</v>
      </c>
      <c r="H76" s="355" t="s">
        <v>2367</v>
      </c>
      <c r="I76" s="391">
        <v>1</v>
      </c>
      <c r="J76" s="402">
        <f t="shared" si="4"/>
        <v>105868.7</v>
      </c>
      <c r="K76" s="401">
        <v>105868.7</v>
      </c>
      <c r="L76" s="390" t="s">
        <v>2418</v>
      </c>
      <c r="M76" s="394"/>
      <c r="N76" s="391">
        <v>206</v>
      </c>
      <c r="O76" s="395" t="s">
        <v>2201</v>
      </c>
      <c r="P76" s="395" t="s">
        <v>2194</v>
      </c>
    </row>
    <row r="77" spans="1:16" ht="69" x14ac:dyDescent="0.3">
      <c r="A77" s="386">
        <v>44364</v>
      </c>
      <c r="B77" s="387">
        <v>219</v>
      </c>
      <c r="C77" s="389" t="s">
        <v>2206</v>
      </c>
      <c r="D77" s="389" t="s">
        <v>2347</v>
      </c>
      <c r="E77" s="390" t="s">
        <v>2198</v>
      </c>
      <c r="F77" s="387">
        <v>67</v>
      </c>
      <c r="G77" s="387" t="s">
        <v>1567</v>
      </c>
      <c r="H77" s="355" t="s">
        <v>2368</v>
      </c>
      <c r="I77" s="391">
        <v>2</v>
      </c>
      <c r="J77" s="402">
        <f t="shared" si="4"/>
        <v>14012.035</v>
      </c>
      <c r="K77" s="401">
        <v>28024.07</v>
      </c>
      <c r="L77" s="390" t="s">
        <v>2419</v>
      </c>
      <c r="M77" s="394"/>
      <c r="N77" s="391">
        <v>207</v>
      </c>
      <c r="O77" s="395" t="s">
        <v>2201</v>
      </c>
      <c r="P77" s="395" t="s">
        <v>2194</v>
      </c>
    </row>
    <row r="78" spans="1:16" ht="69" x14ac:dyDescent="0.3">
      <c r="A78" s="386">
        <v>44364</v>
      </c>
      <c r="B78" s="387">
        <v>220</v>
      </c>
      <c r="C78" s="389" t="s">
        <v>2206</v>
      </c>
      <c r="D78" s="389" t="s">
        <v>2347</v>
      </c>
      <c r="E78" s="390" t="s">
        <v>2198</v>
      </c>
      <c r="F78" s="387">
        <v>68</v>
      </c>
      <c r="G78" s="387" t="s">
        <v>1567</v>
      </c>
      <c r="H78" s="355" t="s">
        <v>2369</v>
      </c>
      <c r="I78" s="391">
        <v>1</v>
      </c>
      <c r="J78" s="402">
        <f t="shared" si="4"/>
        <v>29580.959999999999</v>
      </c>
      <c r="K78" s="401">
        <v>29580.959999999999</v>
      </c>
      <c r="L78" s="390" t="s">
        <v>2420</v>
      </c>
      <c r="M78" s="394"/>
      <c r="N78" s="391">
        <v>208</v>
      </c>
      <c r="O78" s="395" t="s">
        <v>2201</v>
      </c>
      <c r="P78" s="395" t="s">
        <v>2194</v>
      </c>
    </row>
    <row r="79" spans="1:16" ht="69" x14ac:dyDescent="0.3">
      <c r="A79" s="386">
        <v>44364</v>
      </c>
      <c r="B79" s="387">
        <v>221</v>
      </c>
      <c r="C79" s="389" t="s">
        <v>2206</v>
      </c>
      <c r="D79" s="389" t="s">
        <v>2347</v>
      </c>
      <c r="E79" s="390" t="s">
        <v>2198</v>
      </c>
      <c r="F79" s="387">
        <v>69</v>
      </c>
      <c r="G79" s="387" t="s">
        <v>1567</v>
      </c>
      <c r="H79" s="355" t="s">
        <v>2370</v>
      </c>
      <c r="I79" s="391">
        <v>1</v>
      </c>
      <c r="J79" s="402">
        <f t="shared" si="4"/>
        <v>15880.31</v>
      </c>
      <c r="K79" s="401">
        <v>15880.31</v>
      </c>
      <c r="L79" s="390" t="s">
        <v>2421</v>
      </c>
      <c r="M79" s="394"/>
      <c r="N79" s="391">
        <v>209</v>
      </c>
      <c r="O79" s="395" t="s">
        <v>2201</v>
      </c>
      <c r="P79" s="395" t="s">
        <v>2194</v>
      </c>
    </row>
    <row r="80" spans="1:16" ht="69" x14ac:dyDescent="0.3">
      <c r="A80" s="386">
        <v>44364</v>
      </c>
      <c r="B80" s="387">
        <v>222</v>
      </c>
      <c r="C80" s="389" t="s">
        <v>2206</v>
      </c>
      <c r="D80" s="389" t="s">
        <v>2347</v>
      </c>
      <c r="E80" s="390" t="s">
        <v>2198</v>
      </c>
      <c r="F80" s="387">
        <v>70</v>
      </c>
      <c r="G80" s="387" t="s">
        <v>1567</v>
      </c>
      <c r="H80" s="355" t="s">
        <v>2371</v>
      </c>
      <c r="I80" s="391">
        <v>1</v>
      </c>
      <c r="J80" s="402">
        <f t="shared" si="4"/>
        <v>14807.93</v>
      </c>
      <c r="K80" s="401">
        <v>14807.93</v>
      </c>
      <c r="L80" s="390" t="s">
        <v>2422</v>
      </c>
      <c r="M80" s="394"/>
      <c r="N80" s="391">
        <v>210</v>
      </c>
      <c r="O80" s="395" t="s">
        <v>2201</v>
      </c>
      <c r="P80" s="395" t="s">
        <v>2194</v>
      </c>
    </row>
    <row r="81" spans="1:16" ht="69" x14ac:dyDescent="0.3">
      <c r="A81" s="386">
        <v>44364</v>
      </c>
      <c r="B81" s="387">
        <v>223</v>
      </c>
      <c r="C81" s="389" t="s">
        <v>2206</v>
      </c>
      <c r="D81" s="389" t="s">
        <v>2347</v>
      </c>
      <c r="E81" s="390" t="s">
        <v>2198</v>
      </c>
      <c r="F81" s="387">
        <v>71</v>
      </c>
      <c r="G81" s="387" t="s">
        <v>1567</v>
      </c>
      <c r="H81" s="355" t="s">
        <v>2372</v>
      </c>
      <c r="I81" s="391">
        <v>1</v>
      </c>
      <c r="J81" s="402">
        <f t="shared" si="4"/>
        <v>20000.330000000002</v>
      </c>
      <c r="K81" s="401">
        <v>20000.330000000002</v>
      </c>
      <c r="L81" s="390" t="s">
        <v>2423</v>
      </c>
      <c r="M81" s="394"/>
      <c r="N81" s="391">
        <v>211</v>
      </c>
      <c r="O81" s="395" t="s">
        <v>2201</v>
      </c>
      <c r="P81" s="395" t="s">
        <v>2194</v>
      </c>
    </row>
    <row r="82" spans="1:16" ht="69" x14ac:dyDescent="0.3">
      <c r="A82" s="386">
        <v>44364</v>
      </c>
      <c r="B82" s="387">
        <v>224</v>
      </c>
      <c r="C82" s="389" t="s">
        <v>2206</v>
      </c>
      <c r="D82" s="389" t="s">
        <v>2347</v>
      </c>
      <c r="E82" s="390" t="s">
        <v>2198</v>
      </c>
      <c r="F82" s="387">
        <v>72</v>
      </c>
      <c r="G82" s="387" t="s">
        <v>1567</v>
      </c>
      <c r="H82" s="355" t="s">
        <v>2373</v>
      </c>
      <c r="I82" s="391">
        <v>2</v>
      </c>
      <c r="J82" s="402">
        <f t="shared" si="4"/>
        <v>24654.35</v>
      </c>
      <c r="K82" s="401">
        <v>49308.7</v>
      </c>
      <c r="L82" s="390" t="s">
        <v>2424</v>
      </c>
      <c r="M82" s="394"/>
      <c r="N82" s="391">
        <v>212</v>
      </c>
      <c r="O82" s="395" t="s">
        <v>2201</v>
      </c>
      <c r="P82" s="395" t="s">
        <v>2194</v>
      </c>
    </row>
    <row r="83" spans="1:16" ht="69" x14ac:dyDescent="0.3">
      <c r="A83" s="386">
        <v>44364</v>
      </c>
      <c r="B83" s="387">
        <v>225</v>
      </c>
      <c r="C83" s="389" t="s">
        <v>2206</v>
      </c>
      <c r="D83" s="389" t="s">
        <v>2347</v>
      </c>
      <c r="E83" s="390" t="s">
        <v>2198</v>
      </c>
      <c r="F83" s="387">
        <v>73</v>
      </c>
      <c r="G83" s="387" t="s">
        <v>1567</v>
      </c>
      <c r="H83" s="355" t="s">
        <v>2374</v>
      </c>
      <c r="I83" s="391">
        <v>2</v>
      </c>
      <c r="J83" s="402">
        <f t="shared" si="4"/>
        <v>28128.91</v>
      </c>
      <c r="K83" s="401">
        <v>56257.82</v>
      </c>
      <c r="L83" s="390" t="s">
        <v>2425</v>
      </c>
      <c r="M83" s="394"/>
      <c r="N83" s="391">
        <v>213</v>
      </c>
      <c r="O83" s="395" t="s">
        <v>2201</v>
      </c>
      <c r="P83" s="395" t="s">
        <v>2194</v>
      </c>
    </row>
    <row r="84" spans="1:16" ht="69" x14ac:dyDescent="0.3">
      <c r="A84" s="386">
        <v>44364</v>
      </c>
      <c r="B84" s="387">
        <v>226</v>
      </c>
      <c r="C84" s="389" t="s">
        <v>2206</v>
      </c>
      <c r="D84" s="389" t="s">
        <v>2347</v>
      </c>
      <c r="E84" s="390" t="s">
        <v>2198</v>
      </c>
      <c r="F84" s="387">
        <v>74</v>
      </c>
      <c r="G84" s="387" t="s">
        <v>1567</v>
      </c>
      <c r="H84" s="355" t="s">
        <v>2375</v>
      </c>
      <c r="I84" s="391">
        <v>2</v>
      </c>
      <c r="J84" s="402">
        <f t="shared" si="4"/>
        <v>29350.400000000001</v>
      </c>
      <c r="K84" s="401">
        <v>58700.800000000003</v>
      </c>
      <c r="L84" s="390" t="s">
        <v>2426</v>
      </c>
      <c r="M84" s="394"/>
      <c r="N84" s="391">
        <v>214</v>
      </c>
      <c r="O84" s="395" t="s">
        <v>2201</v>
      </c>
      <c r="P84" s="395" t="s">
        <v>2194</v>
      </c>
    </row>
    <row r="85" spans="1:16" ht="69" x14ac:dyDescent="0.3">
      <c r="A85" s="386">
        <v>44364</v>
      </c>
      <c r="B85" s="387">
        <v>227</v>
      </c>
      <c r="C85" s="389" t="s">
        <v>2206</v>
      </c>
      <c r="D85" s="389" t="s">
        <v>2347</v>
      </c>
      <c r="E85" s="390" t="s">
        <v>2198</v>
      </c>
      <c r="F85" s="387">
        <v>75</v>
      </c>
      <c r="G85" s="387" t="s">
        <v>1567</v>
      </c>
      <c r="H85" s="355" t="s">
        <v>2376</v>
      </c>
      <c r="I85" s="391">
        <v>1</v>
      </c>
      <c r="J85" s="402">
        <f t="shared" si="4"/>
        <v>35814.129999999997</v>
      </c>
      <c r="K85" s="401">
        <v>35814.129999999997</v>
      </c>
      <c r="L85" s="390" t="s">
        <v>2427</v>
      </c>
      <c r="M85" s="394"/>
      <c r="N85" s="391">
        <v>215</v>
      </c>
      <c r="O85" s="395" t="s">
        <v>2201</v>
      </c>
      <c r="P85" s="395" t="s">
        <v>2194</v>
      </c>
    </row>
    <row r="86" spans="1:16" ht="69" x14ac:dyDescent="0.3">
      <c r="A86" s="386">
        <v>44364</v>
      </c>
      <c r="B86" s="387">
        <v>228</v>
      </c>
      <c r="C86" s="389" t="s">
        <v>2208</v>
      </c>
      <c r="D86" s="389" t="s">
        <v>2381</v>
      </c>
      <c r="E86" s="390" t="s">
        <v>2198</v>
      </c>
      <c r="F86" s="387">
        <v>76</v>
      </c>
      <c r="G86" s="387" t="s">
        <v>1567</v>
      </c>
      <c r="H86" s="355" t="s">
        <v>2382</v>
      </c>
      <c r="I86" s="391">
        <v>1</v>
      </c>
      <c r="J86" s="402">
        <f t="shared" si="4"/>
        <v>307321.65000000002</v>
      </c>
      <c r="K86" s="401">
        <v>307321.65000000002</v>
      </c>
      <c r="L86" s="390" t="s">
        <v>2428</v>
      </c>
      <c r="M86" s="394"/>
      <c r="N86" s="391">
        <v>216</v>
      </c>
      <c r="O86" s="395" t="s">
        <v>2201</v>
      </c>
      <c r="P86" s="395" t="s">
        <v>2194</v>
      </c>
    </row>
    <row r="87" spans="1:16" x14ac:dyDescent="0.3">
      <c r="K87" s="1"/>
    </row>
    <row r="88" spans="1:16" x14ac:dyDescent="0.3">
      <c r="J88" s="385" t="s">
        <v>1563</v>
      </c>
      <c r="K88" s="331">
        <f>SUM(K11:K87)</f>
        <v>2388929.3628000012</v>
      </c>
    </row>
    <row r="97" spans="11:11" x14ac:dyDescent="0.3">
      <c r="K97" s="1"/>
    </row>
  </sheetData>
  <phoneticPr fontId="31" type="noConversion"/>
  <pageMargins left="0.70866141732283472" right="0.70866141732283472" top="0.74803149606299213" bottom="0.74803149606299213" header="0.31496062992125984" footer="0.31496062992125984"/>
  <pageSetup scale="42" fitToHeight="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1:P84"/>
  <sheetViews>
    <sheetView view="pageBreakPreview" topLeftCell="A4" zoomScale="86" zoomScaleNormal="100" zoomScaleSheetLayoutView="86" workbookViewId="0">
      <selection activeCell="E5" sqref="E5"/>
    </sheetView>
  </sheetViews>
  <sheetFormatPr baseColWidth="10" defaultRowHeight="14.4" x14ac:dyDescent="0.3"/>
  <cols>
    <col min="1" max="1" width="12.6640625" customWidth="1"/>
    <col min="5" max="5" width="13.33203125" customWidth="1"/>
    <col min="8" max="8" width="23.6640625" customWidth="1"/>
    <col min="10" max="10" width="13.6640625" customWidth="1"/>
    <col min="11" max="11" width="15.44140625" style="365" customWidth="1"/>
    <col min="12" max="12" width="15.5546875" customWidth="1"/>
  </cols>
  <sheetData>
    <row r="11" spans="1:16" ht="24" x14ac:dyDescent="0.3">
      <c r="A11" s="202" t="s">
        <v>1629</v>
      </c>
      <c r="B11" s="202" t="s">
        <v>1630</v>
      </c>
      <c r="C11" s="203" t="s">
        <v>1631</v>
      </c>
      <c r="D11" s="203" t="s">
        <v>2196</v>
      </c>
      <c r="E11" s="203" t="s">
        <v>6</v>
      </c>
      <c r="F11" s="204" t="s">
        <v>1556</v>
      </c>
      <c r="G11" s="203" t="s">
        <v>1557</v>
      </c>
      <c r="H11" s="203" t="s">
        <v>1558</v>
      </c>
      <c r="I11" s="205" t="s">
        <v>1559</v>
      </c>
      <c r="J11" s="205" t="s">
        <v>2377</v>
      </c>
      <c r="K11" s="204" t="s">
        <v>1563</v>
      </c>
      <c r="L11" s="203" t="s">
        <v>1564</v>
      </c>
      <c r="M11" s="203" t="s">
        <v>4</v>
      </c>
      <c r="N11" s="203" t="s">
        <v>1565</v>
      </c>
      <c r="O11" s="203" t="s">
        <v>1566</v>
      </c>
      <c r="P11" s="203" t="s">
        <v>1656</v>
      </c>
    </row>
    <row r="12" spans="1:16" ht="72" x14ac:dyDescent="0.3">
      <c r="A12" s="403">
        <v>44242</v>
      </c>
      <c r="B12" s="404">
        <v>222</v>
      </c>
      <c r="C12" s="404">
        <v>39779</v>
      </c>
      <c r="D12" s="405" t="s">
        <v>2429</v>
      </c>
      <c r="E12" s="405" t="s">
        <v>1857</v>
      </c>
      <c r="F12" s="404">
        <v>77</v>
      </c>
      <c r="G12" s="404" t="s">
        <v>1567</v>
      </c>
      <c r="H12" s="406" t="s">
        <v>2430</v>
      </c>
      <c r="I12" s="404">
        <v>1</v>
      </c>
      <c r="J12" s="407">
        <v>7640</v>
      </c>
      <c r="K12" s="407">
        <v>7640</v>
      </c>
      <c r="L12" s="390" t="s">
        <v>2431</v>
      </c>
      <c r="M12" s="404"/>
      <c r="N12" s="404">
        <v>217</v>
      </c>
      <c r="O12" s="405" t="s">
        <v>2201</v>
      </c>
      <c r="P12" s="405" t="s">
        <v>2432</v>
      </c>
    </row>
    <row r="13" spans="1:16" ht="72" x14ac:dyDescent="0.3">
      <c r="A13" s="403">
        <v>44297</v>
      </c>
      <c r="B13" s="404">
        <v>223</v>
      </c>
      <c r="C13" s="404"/>
      <c r="D13" s="405" t="s">
        <v>2433</v>
      </c>
      <c r="E13" s="405" t="s">
        <v>2434</v>
      </c>
      <c r="F13" s="404">
        <v>78</v>
      </c>
      <c r="G13" s="404" t="s">
        <v>1567</v>
      </c>
      <c r="H13" s="405" t="s">
        <v>2435</v>
      </c>
      <c r="I13" s="404">
        <v>1</v>
      </c>
      <c r="J13" s="407">
        <v>26999</v>
      </c>
      <c r="K13" s="407">
        <v>26999</v>
      </c>
      <c r="L13" s="390" t="s">
        <v>2436</v>
      </c>
      <c r="M13" s="404"/>
      <c r="N13" s="404">
        <v>218</v>
      </c>
      <c r="O13" s="405" t="s">
        <v>2201</v>
      </c>
      <c r="P13" s="405" t="s">
        <v>2432</v>
      </c>
    </row>
    <row r="14" spans="1:16" ht="72" x14ac:dyDescent="0.3">
      <c r="A14" s="409">
        <v>44561</v>
      </c>
      <c r="B14" s="404">
        <v>224</v>
      </c>
      <c r="C14" s="404">
        <v>112</v>
      </c>
      <c r="D14" s="406" t="s">
        <v>2437</v>
      </c>
      <c r="E14" s="406" t="s">
        <v>2438</v>
      </c>
      <c r="F14" s="404">
        <v>79</v>
      </c>
      <c r="G14" s="408" t="s">
        <v>1567</v>
      </c>
      <c r="H14" s="406" t="s">
        <v>2439</v>
      </c>
      <c r="I14" s="404">
        <v>70</v>
      </c>
      <c r="J14" s="410">
        <f>K14/I14</f>
        <v>38119.630000000005</v>
      </c>
      <c r="K14" s="410">
        <v>2668374.1</v>
      </c>
      <c r="L14" s="390" t="s">
        <v>2443</v>
      </c>
      <c r="M14" s="408"/>
      <c r="N14" s="405">
        <v>219</v>
      </c>
      <c r="O14" s="405" t="s">
        <v>2201</v>
      </c>
      <c r="P14" s="405" t="s">
        <v>2432</v>
      </c>
    </row>
    <row r="15" spans="1:16" ht="72" x14ac:dyDescent="0.3">
      <c r="A15" s="409">
        <v>44562</v>
      </c>
      <c r="B15" s="404">
        <v>225</v>
      </c>
      <c r="C15" s="404">
        <v>112</v>
      </c>
      <c r="D15" s="406" t="s">
        <v>2437</v>
      </c>
      <c r="E15" s="406" t="s">
        <v>2438</v>
      </c>
      <c r="F15" s="404">
        <v>80</v>
      </c>
      <c r="G15" s="408" t="s">
        <v>1567</v>
      </c>
      <c r="H15" s="406" t="s">
        <v>2440</v>
      </c>
      <c r="I15" s="404">
        <v>3</v>
      </c>
      <c r="J15" s="410">
        <f t="shared" ref="J15:J16" si="0">K15/I15</f>
        <v>13087.699999999999</v>
      </c>
      <c r="K15" s="410">
        <v>39263.1</v>
      </c>
      <c r="L15" s="390" t="s">
        <v>2444</v>
      </c>
      <c r="M15" s="408"/>
      <c r="N15" s="405">
        <v>220</v>
      </c>
      <c r="O15" s="405" t="s">
        <v>2201</v>
      </c>
      <c r="P15" s="405" t="s">
        <v>2432</v>
      </c>
    </row>
    <row r="16" spans="1:16" ht="72" x14ac:dyDescent="0.3">
      <c r="A16" s="409">
        <v>44563</v>
      </c>
      <c r="B16" s="404">
        <v>226</v>
      </c>
      <c r="C16" s="404">
        <v>112</v>
      </c>
      <c r="D16" s="406" t="s">
        <v>2437</v>
      </c>
      <c r="E16" s="406" t="s">
        <v>2438</v>
      </c>
      <c r="F16" s="404">
        <v>81</v>
      </c>
      <c r="G16" s="408" t="s">
        <v>1567</v>
      </c>
      <c r="H16" s="406" t="s">
        <v>2441</v>
      </c>
      <c r="I16" s="404">
        <v>5</v>
      </c>
      <c r="J16" s="410">
        <f t="shared" si="0"/>
        <v>38395.884000000005</v>
      </c>
      <c r="K16" s="410">
        <v>191979.42</v>
      </c>
      <c r="L16" s="390" t="s">
        <v>2445</v>
      </c>
      <c r="M16" s="408"/>
      <c r="N16" s="405">
        <v>221</v>
      </c>
      <c r="O16" s="405" t="s">
        <v>2201</v>
      </c>
      <c r="P16" s="405" t="s">
        <v>2432</v>
      </c>
    </row>
    <row r="18" spans="10:11" x14ac:dyDescent="0.3">
      <c r="J18" s="411" t="s">
        <v>2442</v>
      </c>
      <c r="K18" s="412">
        <f>SUM(K12:K17)</f>
        <v>2934255.62</v>
      </c>
    </row>
    <row r="84" spans="9:11" x14ac:dyDescent="0.3">
      <c r="I84" s="385" t="s">
        <v>1563</v>
      </c>
      <c r="J84" s="385"/>
      <c r="K84" s="366" t="e">
        <f>SUM('2020'!#REF!)</f>
        <v>#REF!</v>
      </c>
    </row>
  </sheetData>
  <pageMargins left="0.70866141732283472" right="0.70866141732283472" top="0.74803149606299213" bottom="0.74803149606299213" header="0.31496062992125984" footer="0.31496062992125984"/>
  <pageSetup scale="58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3F27A-0295-4ADF-BFE9-75D8F9DAB9DE}">
  <dimension ref="A11:P23"/>
  <sheetViews>
    <sheetView tabSelected="1" topLeftCell="B14" workbookViewId="0">
      <selection activeCell="J21" sqref="J21"/>
    </sheetView>
  </sheetViews>
  <sheetFormatPr baseColWidth="10" defaultRowHeight="14.4" x14ac:dyDescent="0.3"/>
  <cols>
    <col min="5" max="5" width="34.21875" customWidth="1"/>
  </cols>
  <sheetData>
    <row r="11" spans="1:16" ht="24" x14ac:dyDescent="0.3">
      <c r="A11" s="202" t="s">
        <v>1629</v>
      </c>
      <c r="B11" s="202" t="s">
        <v>1630</v>
      </c>
      <c r="C11" s="203" t="s">
        <v>1631</v>
      </c>
      <c r="D11" s="203" t="s">
        <v>2196</v>
      </c>
      <c r="E11" s="203" t="s">
        <v>6</v>
      </c>
      <c r="F11" s="204" t="s">
        <v>1556</v>
      </c>
      <c r="G11" s="203" t="s">
        <v>1557</v>
      </c>
      <c r="H11" s="203" t="s">
        <v>1558</v>
      </c>
      <c r="I11" s="205" t="s">
        <v>1559</v>
      </c>
      <c r="J11" s="205" t="s">
        <v>2377</v>
      </c>
      <c r="K11" s="204" t="s">
        <v>1563</v>
      </c>
      <c r="L11" s="203" t="s">
        <v>1564</v>
      </c>
      <c r="M11" s="203" t="s">
        <v>4</v>
      </c>
      <c r="N11" s="203" t="s">
        <v>1565</v>
      </c>
      <c r="O11" s="203" t="s">
        <v>1566</v>
      </c>
      <c r="P11" s="203" t="s">
        <v>1656</v>
      </c>
    </row>
    <row r="12" spans="1:16" ht="80.25" customHeight="1" x14ac:dyDescent="0.3">
      <c r="A12" s="403">
        <v>44838</v>
      </c>
      <c r="B12" s="404">
        <v>227</v>
      </c>
      <c r="C12" s="404">
        <v>213</v>
      </c>
      <c r="D12" s="405" t="s">
        <v>2446</v>
      </c>
      <c r="E12" s="415" t="s">
        <v>2447</v>
      </c>
      <c r="F12" s="404">
        <v>78</v>
      </c>
      <c r="G12" s="404" t="s">
        <v>1567</v>
      </c>
      <c r="H12" s="406" t="s">
        <v>2449</v>
      </c>
      <c r="I12" s="404">
        <v>1</v>
      </c>
      <c r="J12" s="407">
        <v>6960</v>
      </c>
      <c r="K12" s="407">
        <v>6960</v>
      </c>
      <c r="L12" s="390" t="s">
        <v>2436</v>
      </c>
      <c r="M12" s="404" t="s">
        <v>2450</v>
      </c>
      <c r="N12" s="404">
        <v>218</v>
      </c>
      <c r="O12" s="405" t="s">
        <v>2451</v>
      </c>
      <c r="P12" s="405" t="s">
        <v>2452</v>
      </c>
    </row>
    <row r="13" spans="1:16" ht="69.75" customHeight="1" x14ac:dyDescent="0.3">
      <c r="A13" s="403">
        <v>44728</v>
      </c>
      <c r="B13" s="404">
        <v>227</v>
      </c>
      <c r="C13" s="404">
        <v>1365000765</v>
      </c>
      <c r="D13" s="405" t="s">
        <v>2467</v>
      </c>
      <c r="E13" s="415" t="s">
        <v>1954</v>
      </c>
      <c r="F13" s="404">
        <v>79</v>
      </c>
      <c r="G13" s="404" t="s">
        <v>1567</v>
      </c>
      <c r="H13" s="405" t="s">
        <v>2464</v>
      </c>
      <c r="I13" s="404">
        <v>1</v>
      </c>
      <c r="J13" s="407">
        <v>13290</v>
      </c>
      <c r="K13" s="420">
        <v>19280.009999999998</v>
      </c>
      <c r="L13" s="390" t="s">
        <v>2459</v>
      </c>
      <c r="M13" s="404" t="s">
        <v>2465</v>
      </c>
      <c r="N13" s="404">
        <v>218</v>
      </c>
      <c r="O13" s="405" t="s">
        <v>2463</v>
      </c>
      <c r="P13" s="405" t="s">
        <v>2454</v>
      </c>
    </row>
    <row r="14" spans="1:16" ht="69.75" customHeight="1" x14ac:dyDescent="0.3">
      <c r="A14" s="403">
        <v>44728</v>
      </c>
      <c r="B14" s="404">
        <v>227</v>
      </c>
      <c r="C14" s="404">
        <v>1365000765</v>
      </c>
      <c r="D14" s="405" t="s">
        <v>2468</v>
      </c>
      <c r="E14" s="415" t="s">
        <v>1954</v>
      </c>
      <c r="F14" s="404">
        <v>80</v>
      </c>
      <c r="G14" s="404" t="s">
        <v>1567</v>
      </c>
      <c r="H14" s="405" t="s">
        <v>2466</v>
      </c>
      <c r="I14" s="404">
        <v>1</v>
      </c>
      <c r="J14" s="407">
        <v>5990.01</v>
      </c>
      <c r="K14" s="420"/>
      <c r="L14" s="390" t="s">
        <v>2460</v>
      </c>
      <c r="M14" s="404"/>
      <c r="N14" s="404">
        <v>218</v>
      </c>
      <c r="O14" s="405" t="s">
        <v>2463</v>
      </c>
      <c r="P14" s="405" t="s">
        <v>2454</v>
      </c>
    </row>
    <row r="15" spans="1:16" ht="69.75" customHeight="1" x14ac:dyDescent="0.3">
      <c r="A15" s="409">
        <v>44728</v>
      </c>
      <c r="B15" s="404">
        <v>227</v>
      </c>
      <c r="C15" s="404" t="s">
        <v>2469</v>
      </c>
      <c r="D15" s="406" t="s">
        <v>2470</v>
      </c>
      <c r="E15" s="415" t="s">
        <v>1954</v>
      </c>
      <c r="F15" s="404">
        <v>81</v>
      </c>
      <c r="G15" s="404" t="s">
        <v>1567</v>
      </c>
      <c r="H15" s="406" t="s">
        <v>2471</v>
      </c>
      <c r="I15" s="404">
        <v>1</v>
      </c>
      <c r="J15" s="407">
        <v>18849</v>
      </c>
      <c r="K15" s="407">
        <v>18849</v>
      </c>
      <c r="L15" s="390" t="s">
        <v>2461</v>
      </c>
      <c r="M15" s="408"/>
      <c r="N15" s="404">
        <v>218</v>
      </c>
      <c r="O15" s="405" t="s">
        <v>2472</v>
      </c>
      <c r="P15" s="405" t="s">
        <v>2454</v>
      </c>
    </row>
    <row r="16" spans="1:16" ht="69.75" customHeight="1" x14ac:dyDescent="0.3">
      <c r="A16" s="409">
        <v>44733</v>
      </c>
      <c r="B16" s="404">
        <v>227</v>
      </c>
      <c r="C16" s="404">
        <v>2125257</v>
      </c>
      <c r="D16" s="406" t="s">
        <v>2455</v>
      </c>
      <c r="E16" s="416" t="s">
        <v>2448</v>
      </c>
      <c r="F16" s="404">
        <v>82</v>
      </c>
      <c r="G16" s="408" t="s">
        <v>1567</v>
      </c>
      <c r="H16" s="406" t="s">
        <v>2458</v>
      </c>
      <c r="I16" s="404">
        <v>1</v>
      </c>
      <c r="J16" s="407">
        <v>16199</v>
      </c>
      <c r="K16" s="407">
        <v>16199</v>
      </c>
      <c r="L16" s="390" t="s">
        <v>2462</v>
      </c>
      <c r="M16" s="408"/>
      <c r="N16" s="404">
        <v>218</v>
      </c>
      <c r="O16" s="405" t="s">
        <v>2453</v>
      </c>
      <c r="P16" s="405" t="s">
        <v>2454</v>
      </c>
    </row>
    <row r="17" spans="1:16" ht="69.75" customHeight="1" x14ac:dyDescent="0.3">
      <c r="A17" s="409">
        <v>44733</v>
      </c>
      <c r="B17" s="404">
        <v>227</v>
      </c>
      <c r="C17" s="404">
        <v>2130285</v>
      </c>
      <c r="D17" s="414" t="s">
        <v>2456</v>
      </c>
      <c r="E17" s="416" t="s">
        <v>2448</v>
      </c>
      <c r="F17" s="404">
        <v>83</v>
      </c>
      <c r="G17" s="408" t="s">
        <v>1567</v>
      </c>
      <c r="H17" s="406" t="s">
        <v>2457</v>
      </c>
      <c r="I17" s="404">
        <v>1</v>
      </c>
      <c r="J17" s="407">
        <v>3801</v>
      </c>
      <c r="K17" s="407">
        <v>3801</v>
      </c>
      <c r="L17" s="390" t="s">
        <v>2473</v>
      </c>
      <c r="M17" s="408"/>
      <c r="N17" s="404">
        <v>218</v>
      </c>
      <c r="O17" s="405" t="s">
        <v>2453</v>
      </c>
      <c r="P17" s="405" t="s">
        <v>2454</v>
      </c>
    </row>
    <row r="18" spans="1:16" x14ac:dyDescent="0.3">
      <c r="I18" s="385" t="s">
        <v>1563</v>
      </c>
      <c r="J18" s="413">
        <f>SUM(J12:J17)</f>
        <v>65089.01</v>
      </c>
      <c r="K18" s="1">
        <f>SUM(K12:K17)</f>
        <v>65089.009999999995</v>
      </c>
    </row>
    <row r="21" spans="1:16" x14ac:dyDescent="0.3">
      <c r="C21" s="426" t="s">
        <v>2201</v>
      </c>
      <c r="D21" s="426"/>
      <c r="E21" s="426"/>
      <c r="L21" s="426" t="s">
        <v>2476</v>
      </c>
      <c r="M21" s="426"/>
      <c r="N21" s="426"/>
    </row>
    <row r="22" spans="1:16" x14ac:dyDescent="0.3">
      <c r="C22" s="426" t="s">
        <v>2474</v>
      </c>
      <c r="D22" s="426"/>
      <c r="E22" s="426"/>
      <c r="L22" s="426" t="s">
        <v>2477</v>
      </c>
      <c r="M22" s="426"/>
      <c r="N22" s="426"/>
    </row>
    <row r="23" spans="1:16" x14ac:dyDescent="0.3">
      <c r="C23" s="426" t="s">
        <v>2475</v>
      </c>
      <c r="D23" s="426"/>
      <c r="E23" s="426"/>
      <c r="L23" s="426" t="s">
        <v>2478</v>
      </c>
      <c r="M23" s="426"/>
      <c r="N23" s="426"/>
    </row>
  </sheetData>
  <mergeCells count="7">
    <mergeCell ref="K13:K14"/>
    <mergeCell ref="C21:E21"/>
    <mergeCell ref="C22:E22"/>
    <mergeCell ref="C23:E23"/>
    <mergeCell ref="L21:N21"/>
    <mergeCell ref="L22:N22"/>
    <mergeCell ref="L23:N23"/>
  </mergeCells>
  <phoneticPr fontId="31" type="noConversion"/>
  <pageMargins left="0.7" right="0.7" top="0.75" bottom="0.75" header="0.3" footer="0.3"/>
  <pageSetup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J56"/>
  <sheetViews>
    <sheetView topLeftCell="A26" workbookViewId="0">
      <selection activeCell="G48" sqref="G48"/>
    </sheetView>
  </sheetViews>
  <sheetFormatPr baseColWidth="10" defaultRowHeight="14.4" x14ac:dyDescent="0.3"/>
  <cols>
    <col min="2" max="2" width="16.5546875" customWidth="1"/>
    <col min="3" max="3" width="49.5546875" bestFit="1" customWidth="1"/>
    <col min="4" max="4" width="17.6640625" customWidth="1"/>
    <col min="5" max="5" width="18.44140625" customWidth="1"/>
    <col min="6" max="6" width="16.5546875" customWidth="1"/>
    <col min="7" max="7" width="14.109375" bestFit="1" customWidth="1"/>
    <col min="9" max="9" width="13.109375" bestFit="1" customWidth="1"/>
    <col min="10" max="10" width="14.88671875" customWidth="1"/>
  </cols>
  <sheetData>
    <row r="1" spans="2:6" hidden="1" x14ac:dyDescent="0.3"/>
    <row r="2" spans="2:6" hidden="1" x14ac:dyDescent="0.3"/>
    <row r="3" spans="2:6" ht="15" hidden="1" thickBot="1" x14ac:dyDescent="0.35"/>
    <row r="4" spans="2:6" hidden="1" x14ac:dyDescent="0.3">
      <c r="B4" s="421"/>
      <c r="C4" s="422"/>
      <c r="D4" s="422"/>
      <c r="E4" s="423"/>
    </row>
    <row r="5" spans="2:6" hidden="1" x14ac:dyDescent="0.3">
      <c r="B5" s="424"/>
      <c r="C5" s="425"/>
      <c r="D5" s="273"/>
      <c r="E5" s="274"/>
      <c r="F5" s="263"/>
    </row>
    <row r="6" spans="2:6" hidden="1" x14ac:dyDescent="0.3">
      <c r="B6" s="264"/>
      <c r="E6" s="265"/>
    </row>
    <row r="7" spans="2:6" hidden="1" x14ac:dyDescent="0.3">
      <c r="B7" s="264"/>
      <c r="D7" s="266"/>
      <c r="E7" s="267"/>
    </row>
    <row r="8" spans="2:6" hidden="1" x14ac:dyDescent="0.3">
      <c r="B8" s="264"/>
      <c r="D8" s="266"/>
      <c r="E8" s="267"/>
    </row>
    <row r="9" spans="2:6" hidden="1" x14ac:dyDescent="0.3">
      <c r="B9" s="264"/>
      <c r="D9" s="266"/>
      <c r="E9" s="267"/>
    </row>
    <row r="10" spans="2:6" hidden="1" x14ac:dyDescent="0.3">
      <c r="B10" s="264"/>
      <c r="D10" s="266"/>
      <c r="E10" s="267"/>
      <c r="F10" s="326"/>
    </row>
    <row r="11" spans="2:6" hidden="1" x14ac:dyDescent="0.3">
      <c r="B11" s="264"/>
      <c r="D11" s="266"/>
      <c r="E11" s="267"/>
      <c r="F11" s="259">
        <f>+D11-E11</f>
        <v>0</v>
      </c>
    </row>
    <row r="12" spans="2:6" hidden="1" x14ac:dyDescent="0.3">
      <c r="B12" s="264"/>
      <c r="D12" s="266"/>
      <c r="E12" s="267"/>
      <c r="F12" s="259">
        <f>+D12-E12</f>
        <v>0</v>
      </c>
    </row>
    <row r="13" spans="2:6" hidden="1" x14ac:dyDescent="0.3">
      <c r="B13" s="264"/>
      <c r="D13" s="266"/>
      <c r="E13" s="267"/>
      <c r="F13" s="259">
        <f>+D13-E13</f>
        <v>0</v>
      </c>
    </row>
    <row r="14" spans="2:6" hidden="1" x14ac:dyDescent="0.3">
      <c r="B14" s="264"/>
      <c r="D14" s="266"/>
      <c r="E14" s="267"/>
    </row>
    <row r="15" spans="2:6" hidden="1" x14ac:dyDescent="0.3">
      <c r="B15" s="264"/>
      <c r="D15" s="266"/>
      <c r="E15" s="267"/>
      <c r="F15" s="259">
        <f>+D15-E15</f>
        <v>0</v>
      </c>
    </row>
    <row r="16" spans="2:6" hidden="1" x14ac:dyDescent="0.3">
      <c r="B16" s="264"/>
      <c r="D16" s="266"/>
      <c r="E16" s="267"/>
      <c r="F16" s="259">
        <f t="shared" ref="F16:F21" si="0">+D16-E16</f>
        <v>0</v>
      </c>
    </row>
    <row r="17" spans="2:6" hidden="1" x14ac:dyDescent="0.3">
      <c r="B17" s="264"/>
      <c r="D17" s="266"/>
      <c r="E17" s="267"/>
      <c r="F17" s="259">
        <f t="shared" si="0"/>
        <v>0</v>
      </c>
    </row>
    <row r="18" spans="2:6" hidden="1" x14ac:dyDescent="0.3">
      <c r="B18" s="264"/>
      <c r="D18" s="266"/>
      <c r="E18" s="267"/>
      <c r="F18" s="259">
        <f t="shared" si="0"/>
        <v>0</v>
      </c>
    </row>
    <row r="19" spans="2:6" hidden="1" x14ac:dyDescent="0.3">
      <c r="B19" s="264"/>
      <c r="D19" s="266"/>
      <c r="E19" s="267"/>
      <c r="F19" s="259">
        <f t="shared" si="0"/>
        <v>0</v>
      </c>
    </row>
    <row r="20" spans="2:6" hidden="1" x14ac:dyDescent="0.3">
      <c r="B20" s="264"/>
      <c r="D20" s="266"/>
      <c r="E20" s="267"/>
      <c r="F20" s="259">
        <f t="shared" si="0"/>
        <v>0</v>
      </c>
    </row>
    <row r="21" spans="2:6" hidden="1" x14ac:dyDescent="0.3">
      <c r="B21" s="264"/>
      <c r="D21" s="266"/>
      <c r="E21" s="267"/>
      <c r="F21" s="259">
        <f t="shared" si="0"/>
        <v>0</v>
      </c>
    </row>
    <row r="22" spans="2:6" ht="15" hidden="1" thickBot="1" x14ac:dyDescent="0.35">
      <c r="B22" s="264"/>
      <c r="D22" s="261"/>
      <c r="E22" s="268"/>
      <c r="F22" s="262"/>
    </row>
    <row r="23" spans="2:6" ht="15.6" hidden="1" thickTop="1" thickBot="1" x14ac:dyDescent="0.35">
      <c r="B23" s="269"/>
      <c r="C23" s="270"/>
      <c r="D23" s="271"/>
      <c r="E23" s="272"/>
      <c r="F23" s="260"/>
    </row>
    <row r="24" spans="2:6" ht="15" hidden="1" thickBot="1" x14ac:dyDescent="0.35">
      <c r="D24" s="258"/>
      <c r="F24" s="275"/>
    </row>
    <row r="25" spans="2:6" ht="15" hidden="1" thickTop="1" x14ac:dyDescent="0.3">
      <c r="D25" s="258"/>
      <c r="F25" s="276"/>
    </row>
    <row r="26" spans="2:6" x14ac:dyDescent="0.3">
      <c r="D26" s="258"/>
      <c r="F26" s="276"/>
    </row>
    <row r="27" spans="2:6" x14ac:dyDescent="0.3">
      <c r="D27" s="258"/>
      <c r="F27" s="276"/>
    </row>
    <row r="31" spans="2:6" ht="42.75" customHeight="1" thickBot="1" x14ac:dyDescent="0.35"/>
    <row r="32" spans="2:6" x14ac:dyDescent="0.3">
      <c r="B32" s="421"/>
      <c r="C32" s="422"/>
      <c r="D32" s="422"/>
      <c r="E32" s="423"/>
    </row>
    <row r="33" spans="2:10" x14ac:dyDescent="0.3">
      <c r="B33" s="264"/>
      <c r="D33" s="258"/>
      <c r="E33" s="265"/>
    </row>
    <row r="34" spans="2:10" x14ac:dyDescent="0.3">
      <c r="B34" s="278" t="s">
        <v>2158</v>
      </c>
      <c r="C34" s="263" t="s">
        <v>2159</v>
      </c>
      <c r="D34" s="263" t="s">
        <v>2160</v>
      </c>
      <c r="E34" s="279"/>
      <c r="F34" s="263"/>
    </row>
    <row r="35" spans="2:10" x14ac:dyDescent="0.3">
      <c r="B35" s="280">
        <v>2008</v>
      </c>
      <c r="C35" s="256">
        <f>+'2008'!L22</f>
        <v>30048.34</v>
      </c>
      <c r="D35" s="282">
        <f>+C35</f>
        <v>30048.34</v>
      </c>
      <c r="E35" s="281"/>
      <c r="F35" s="277"/>
    </row>
    <row r="36" spans="2:10" x14ac:dyDescent="0.3">
      <c r="B36" s="280">
        <v>2009</v>
      </c>
      <c r="C36" s="256">
        <f>+'2009'!J136</f>
        <v>160045.64000000077</v>
      </c>
      <c r="D36" s="282">
        <f t="shared" ref="D36:D45" si="1">+D35+C36</f>
        <v>190093.98000000077</v>
      </c>
      <c r="E36" s="281"/>
      <c r="F36" s="277"/>
    </row>
    <row r="37" spans="2:10" x14ac:dyDescent="0.3">
      <c r="B37" s="280">
        <v>2010</v>
      </c>
      <c r="C37" s="256">
        <f>+'2010'!K52</f>
        <v>509468.10000000003</v>
      </c>
      <c r="D37" s="282">
        <f t="shared" si="1"/>
        <v>699562.08000000077</v>
      </c>
      <c r="E37" s="281"/>
      <c r="F37" s="277"/>
    </row>
    <row r="38" spans="2:10" x14ac:dyDescent="0.3">
      <c r="B38" s="280">
        <v>2011</v>
      </c>
      <c r="C38" s="257">
        <f>+'2011'!M66</f>
        <v>351802.31000000006</v>
      </c>
      <c r="D38" s="282">
        <f t="shared" si="1"/>
        <v>1051364.3900000008</v>
      </c>
      <c r="E38" s="267"/>
      <c r="F38" s="277"/>
    </row>
    <row r="39" spans="2:10" x14ac:dyDescent="0.3">
      <c r="B39" s="280">
        <v>2012</v>
      </c>
      <c r="C39" s="257">
        <f>+'2012'!K137</f>
        <v>228391.05000000005</v>
      </c>
      <c r="D39" s="282">
        <f t="shared" si="1"/>
        <v>1279755.4400000009</v>
      </c>
      <c r="E39" s="267"/>
      <c r="F39" s="277"/>
    </row>
    <row r="40" spans="2:10" x14ac:dyDescent="0.3">
      <c r="B40" s="280">
        <v>2013</v>
      </c>
      <c r="C40" s="257">
        <f>+'2013'!J241</f>
        <v>1589548.5608000003</v>
      </c>
      <c r="D40" s="282">
        <f t="shared" si="1"/>
        <v>2869304.0008000014</v>
      </c>
      <c r="E40" s="267"/>
      <c r="F40" s="277"/>
    </row>
    <row r="41" spans="2:10" x14ac:dyDescent="0.3">
      <c r="B41" s="280">
        <v>2014</v>
      </c>
      <c r="C41" s="257">
        <f>+'2014'!J67</f>
        <v>471207.76080000016</v>
      </c>
      <c r="D41" s="282">
        <f t="shared" si="1"/>
        <v>3340511.7616000017</v>
      </c>
      <c r="E41" s="267"/>
      <c r="F41" s="277"/>
    </row>
    <row r="42" spans="2:10" x14ac:dyDescent="0.3">
      <c r="B42" s="280">
        <v>2015</v>
      </c>
      <c r="C42" s="257">
        <f>+'2015'!N39</f>
        <v>175232.29763000002</v>
      </c>
      <c r="D42" s="282">
        <f t="shared" si="1"/>
        <v>3515744.0592300016</v>
      </c>
      <c r="E42" s="267"/>
      <c r="F42" s="277"/>
    </row>
    <row r="43" spans="2:10" x14ac:dyDescent="0.3">
      <c r="B43" s="280">
        <v>2016</v>
      </c>
      <c r="C43" s="257">
        <f>+'2016'!I119</f>
        <v>898235.2556127999</v>
      </c>
      <c r="D43" s="282">
        <f t="shared" si="1"/>
        <v>4413979.3148428015</v>
      </c>
      <c r="E43" s="267"/>
      <c r="F43" s="277"/>
    </row>
    <row r="44" spans="2:10" x14ac:dyDescent="0.3">
      <c r="B44" s="280">
        <v>2017</v>
      </c>
      <c r="C44" s="257">
        <f>+'2017'!I37</f>
        <v>239482.61</v>
      </c>
      <c r="D44" s="282">
        <f t="shared" si="1"/>
        <v>4653461.9248428019</v>
      </c>
      <c r="E44" s="267"/>
      <c r="F44" s="277"/>
    </row>
    <row r="45" spans="2:10" x14ac:dyDescent="0.3">
      <c r="B45" s="280">
        <v>2018</v>
      </c>
      <c r="C45" s="257">
        <f>+'2018'!I74</f>
        <v>2722525.5310800001</v>
      </c>
      <c r="D45" s="282">
        <f t="shared" si="1"/>
        <v>7375987.455922802</v>
      </c>
      <c r="E45" s="267"/>
      <c r="F45" s="277"/>
      <c r="H45" s="259"/>
      <c r="I45" s="259"/>
      <c r="J45" s="259">
        <f>+I45-E45</f>
        <v>0</v>
      </c>
    </row>
    <row r="46" spans="2:10" x14ac:dyDescent="0.3">
      <c r="B46" s="357">
        <v>2019</v>
      </c>
      <c r="C46" s="257">
        <f>+'2019'!I27</f>
        <v>905479.40120000008</v>
      </c>
      <c r="D46" s="282">
        <f>+D45+C46</f>
        <v>8281466.8571228022</v>
      </c>
      <c r="E46" s="362"/>
      <c r="F46" s="277"/>
    </row>
    <row r="47" spans="2:10" x14ac:dyDescent="0.3">
      <c r="B47" s="357">
        <v>2020</v>
      </c>
      <c r="C47" s="356">
        <f>'2020'!K88</f>
        <v>2388929.3628000012</v>
      </c>
      <c r="D47" s="1">
        <f>+D46+C47</f>
        <v>10670396.219922803</v>
      </c>
      <c r="E47" s="363"/>
    </row>
    <row r="48" spans="2:10" x14ac:dyDescent="0.3">
      <c r="B48" s="357">
        <v>2021</v>
      </c>
      <c r="C48" s="418">
        <f>'2021'!$K$18</f>
        <v>2934255.62</v>
      </c>
      <c r="D48" s="1">
        <f>+D47+C48</f>
        <v>13604651.839922804</v>
      </c>
      <c r="E48" s="259"/>
    </row>
    <row r="49" spans="2:7" x14ac:dyDescent="0.3">
      <c r="B49" s="358">
        <v>2022</v>
      </c>
      <c r="C49" s="360">
        <f>'2022'!J18</f>
        <v>65089.01</v>
      </c>
      <c r="D49" s="361">
        <f>+D48+C49</f>
        <v>13669740.849922804</v>
      </c>
      <c r="E49" s="359"/>
      <c r="F49" s="259"/>
    </row>
    <row r="50" spans="2:7" x14ac:dyDescent="0.3">
      <c r="B50" s="417"/>
      <c r="C50" s="418"/>
      <c r="D50" s="1"/>
      <c r="F50" s="259"/>
    </row>
    <row r="53" spans="2:7" x14ac:dyDescent="0.3">
      <c r="G53" s="1"/>
    </row>
    <row r="54" spans="2:7" x14ac:dyDescent="0.3">
      <c r="E54" s="364"/>
    </row>
    <row r="55" spans="2:7" x14ac:dyDescent="0.3">
      <c r="E55" s="1"/>
    </row>
    <row r="56" spans="2:7" x14ac:dyDescent="0.3">
      <c r="E56" s="1"/>
    </row>
  </sheetData>
  <mergeCells count="3">
    <mergeCell ref="B4:E4"/>
    <mergeCell ref="B5:C5"/>
    <mergeCell ref="B32:E32"/>
  </mergeCells>
  <pageMargins left="0.7" right="0.7" top="0.75" bottom="0.75" header="0.3" footer="0.3"/>
  <pageSetup scale="7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"/>
  <sheetViews>
    <sheetView topLeftCell="A22" workbookViewId="0">
      <selection activeCell="H31" sqref="H31"/>
    </sheetView>
  </sheetViews>
  <sheetFormatPr baseColWidth="10" defaultRowHeight="14.4" x14ac:dyDescent="0.3"/>
  <cols>
    <col min="1" max="1" width="12.5546875" style="364" bestFit="1" customWidth="1"/>
    <col min="3" max="3" width="15.33203125" style="364" customWidth="1"/>
  </cols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O136"/>
  <sheetViews>
    <sheetView zoomScaleNormal="100" workbookViewId="0">
      <selection activeCell="B3" sqref="B3"/>
    </sheetView>
  </sheetViews>
  <sheetFormatPr baseColWidth="10" defaultRowHeight="14.4" x14ac:dyDescent="0.3"/>
  <cols>
    <col min="2" max="2" width="42.44140625" customWidth="1"/>
    <col min="8" max="8" width="31" customWidth="1"/>
    <col min="10" max="10" width="12.5546875" bestFit="1" customWidth="1"/>
    <col min="13" max="13" width="31.109375" customWidth="1"/>
    <col min="14" max="14" width="23.6640625" customWidth="1"/>
  </cols>
  <sheetData>
    <row r="9" spans="1:15" ht="26.4" x14ac:dyDescent="0.3">
      <c r="A9" s="7" t="s">
        <v>157</v>
      </c>
      <c r="B9" s="8" t="s">
        <v>1</v>
      </c>
      <c r="C9" s="7" t="s">
        <v>158</v>
      </c>
      <c r="D9" s="7" t="s">
        <v>3</v>
      </c>
      <c r="E9" s="7" t="s">
        <v>4</v>
      </c>
      <c r="F9" s="7" t="s">
        <v>5</v>
      </c>
      <c r="G9" s="7" t="s">
        <v>6</v>
      </c>
      <c r="H9" s="7" t="s">
        <v>0</v>
      </c>
      <c r="I9" s="7" t="s">
        <v>9</v>
      </c>
      <c r="J9" s="9" t="s">
        <v>322</v>
      </c>
      <c r="K9" s="10" t="s">
        <v>7</v>
      </c>
      <c r="L9" s="11" t="s">
        <v>8</v>
      </c>
      <c r="M9" s="12" t="s">
        <v>11</v>
      </c>
      <c r="N9" s="12" t="s">
        <v>12</v>
      </c>
      <c r="O9" s="7" t="s">
        <v>13</v>
      </c>
    </row>
    <row r="10" spans="1:15" ht="40.200000000000003" x14ac:dyDescent="0.3">
      <c r="A10" s="13" t="s">
        <v>323</v>
      </c>
      <c r="B10" s="14" t="s">
        <v>159</v>
      </c>
      <c r="C10" s="14" t="s">
        <v>16</v>
      </c>
      <c r="D10" s="14" t="s">
        <v>17</v>
      </c>
      <c r="E10" s="14" t="s">
        <v>16</v>
      </c>
      <c r="F10" s="14" t="s">
        <v>18</v>
      </c>
      <c r="G10" s="14" t="s">
        <v>160</v>
      </c>
      <c r="H10" s="15" t="s">
        <v>161</v>
      </c>
      <c r="I10" s="16">
        <v>1</v>
      </c>
      <c r="J10" s="17">
        <v>868.7</v>
      </c>
      <c r="K10" s="18">
        <v>39821</v>
      </c>
      <c r="L10" s="16" t="s">
        <v>324</v>
      </c>
      <c r="M10" s="14" t="s">
        <v>82</v>
      </c>
      <c r="N10" s="19" t="s">
        <v>162</v>
      </c>
      <c r="O10" s="19"/>
    </row>
    <row r="11" spans="1:15" ht="27" x14ac:dyDescent="0.3">
      <c r="A11" s="13" t="s">
        <v>325</v>
      </c>
      <c r="B11" s="14" t="s">
        <v>159</v>
      </c>
      <c r="C11" s="14" t="s">
        <v>16</v>
      </c>
      <c r="D11" s="14" t="s">
        <v>17</v>
      </c>
      <c r="E11" s="14" t="s">
        <v>16</v>
      </c>
      <c r="F11" s="14" t="s">
        <v>18</v>
      </c>
      <c r="G11" s="14" t="s">
        <v>160</v>
      </c>
      <c r="H11" s="15" t="s">
        <v>163</v>
      </c>
      <c r="I11" s="16">
        <v>1</v>
      </c>
      <c r="J11" s="20">
        <v>868.7</v>
      </c>
      <c r="K11" s="18">
        <v>39821</v>
      </c>
      <c r="L11" s="16" t="s">
        <v>324</v>
      </c>
      <c r="M11" s="19" t="s">
        <v>27</v>
      </c>
      <c r="N11" s="14" t="s">
        <v>164</v>
      </c>
      <c r="O11" s="19"/>
    </row>
    <row r="12" spans="1:15" ht="40.200000000000003" x14ac:dyDescent="0.3">
      <c r="A12" s="13" t="s">
        <v>326</v>
      </c>
      <c r="B12" s="21" t="s">
        <v>165</v>
      </c>
      <c r="C12" s="14" t="s">
        <v>17</v>
      </c>
      <c r="D12" s="14" t="s">
        <v>166</v>
      </c>
      <c r="E12" s="14" t="s">
        <v>16</v>
      </c>
      <c r="F12" s="14" t="s">
        <v>44</v>
      </c>
      <c r="G12" s="21" t="s">
        <v>160</v>
      </c>
      <c r="H12" s="22" t="s">
        <v>161</v>
      </c>
      <c r="I12" s="16">
        <v>1</v>
      </c>
      <c r="J12" s="23">
        <v>1564.35</v>
      </c>
      <c r="K12" s="24">
        <v>39821</v>
      </c>
      <c r="L12" s="25" t="s">
        <v>324</v>
      </c>
      <c r="M12" s="26" t="s">
        <v>82</v>
      </c>
      <c r="N12" s="19" t="s">
        <v>162</v>
      </c>
      <c r="O12" s="19"/>
    </row>
    <row r="13" spans="1:15" ht="27" x14ac:dyDescent="0.3">
      <c r="A13" s="13" t="s">
        <v>327</v>
      </c>
      <c r="B13" s="21" t="s">
        <v>165</v>
      </c>
      <c r="C13" s="14" t="s">
        <v>17</v>
      </c>
      <c r="D13" s="14">
        <v>4090</v>
      </c>
      <c r="E13" s="14" t="s">
        <v>16</v>
      </c>
      <c r="F13" s="14" t="s">
        <v>44</v>
      </c>
      <c r="G13" s="21" t="s">
        <v>160</v>
      </c>
      <c r="H13" s="22" t="s">
        <v>167</v>
      </c>
      <c r="I13" s="25">
        <v>1</v>
      </c>
      <c r="J13" s="23">
        <v>1564.35</v>
      </c>
      <c r="K13" s="24">
        <v>39821</v>
      </c>
      <c r="L13" s="25" t="s">
        <v>324</v>
      </c>
      <c r="M13" s="26" t="s">
        <v>168</v>
      </c>
      <c r="N13" s="19" t="s">
        <v>169</v>
      </c>
      <c r="O13" s="19"/>
    </row>
    <row r="14" spans="1:15" ht="27" x14ac:dyDescent="0.3">
      <c r="A14" s="13" t="s">
        <v>328</v>
      </c>
      <c r="B14" s="21" t="s">
        <v>170</v>
      </c>
      <c r="C14" s="14" t="s">
        <v>17</v>
      </c>
      <c r="D14" s="14" t="s">
        <v>16</v>
      </c>
      <c r="E14" s="14" t="s">
        <v>16</v>
      </c>
      <c r="F14" s="14" t="s">
        <v>51</v>
      </c>
      <c r="G14" s="21" t="s">
        <v>160</v>
      </c>
      <c r="H14" s="22" t="s">
        <v>171</v>
      </c>
      <c r="I14" s="25">
        <v>1</v>
      </c>
      <c r="J14" s="23">
        <v>868.7</v>
      </c>
      <c r="K14" s="24">
        <v>39821</v>
      </c>
      <c r="L14" s="25" t="s">
        <v>324</v>
      </c>
      <c r="M14" s="26" t="s">
        <v>172</v>
      </c>
      <c r="N14" s="19" t="s">
        <v>173</v>
      </c>
      <c r="O14" s="19"/>
    </row>
    <row r="15" spans="1:15" ht="66" x14ac:dyDescent="0.3">
      <c r="A15" s="13" t="s">
        <v>329</v>
      </c>
      <c r="B15" s="14" t="s">
        <v>174</v>
      </c>
      <c r="C15" s="14" t="s">
        <v>175</v>
      </c>
      <c r="D15" s="14" t="s">
        <v>176</v>
      </c>
      <c r="E15" s="14" t="s">
        <v>177</v>
      </c>
      <c r="F15" s="14" t="s">
        <v>178</v>
      </c>
      <c r="G15" s="14" t="s">
        <v>179</v>
      </c>
      <c r="H15" s="22" t="s">
        <v>180</v>
      </c>
      <c r="I15" s="16">
        <v>1</v>
      </c>
      <c r="J15" s="20">
        <v>2173.04</v>
      </c>
      <c r="K15" s="18">
        <v>39821</v>
      </c>
      <c r="L15" s="16" t="s">
        <v>330</v>
      </c>
      <c r="M15" s="19" t="s">
        <v>153</v>
      </c>
      <c r="N15" s="14" t="s">
        <v>181</v>
      </c>
      <c r="O15" s="19"/>
    </row>
    <row r="16" spans="1:15" ht="66" x14ac:dyDescent="0.3">
      <c r="A16" s="13" t="s">
        <v>331</v>
      </c>
      <c r="B16" s="14" t="s">
        <v>182</v>
      </c>
      <c r="C16" s="14" t="s">
        <v>183</v>
      </c>
      <c r="D16" s="14" t="s">
        <v>184</v>
      </c>
      <c r="E16" s="14" t="s">
        <v>185</v>
      </c>
      <c r="F16" s="14" t="s">
        <v>186</v>
      </c>
      <c r="G16" s="14" t="s">
        <v>179</v>
      </c>
      <c r="H16" s="22" t="s">
        <v>187</v>
      </c>
      <c r="I16" s="16">
        <v>1</v>
      </c>
      <c r="J16" s="20">
        <v>1303.48</v>
      </c>
      <c r="K16" s="18">
        <v>39821</v>
      </c>
      <c r="L16" s="16" t="s">
        <v>330</v>
      </c>
      <c r="M16" s="19" t="s">
        <v>153</v>
      </c>
      <c r="N16" s="14" t="s">
        <v>181</v>
      </c>
      <c r="O16" s="19"/>
    </row>
    <row r="17" spans="1:15" ht="27" x14ac:dyDescent="0.3">
      <c r="A17" s="13" t="s">
        <v>332</v>
      </c>
      <c r="B17" s="14" t="s">
        <v>188</v>
      </c>
      <c r="C17" s="14" t="s">
        <v>189</v>
      </c>
      <c r="D17" s="14" t="s">
        <v>17</v>
      </c>
      <c r="E17" s="14" t="s">
        <v>16</v>
      </c>
      <c r="F17" s="14" t="s">
        <v>190</v>
      </c>
      <c r="G17" s="14" t="s">
        <v>19</v>
      </c>
      <c r="H17" s="22" t="s">
        <v>191</v>
      </c>
      <c r="I17" s="16">
        <v>1</v>
      </c>
      <c r="J17" s="20">
        <v>190.11</v>
      </c>
      <c r="K17" s="18">
        <v>39821</v>
      </c>
      <c r="L17" s="16" t="s">
        <v>333</v>
      </c>
      <c r="M17" s="19" t="s">
        <v>192</v>
      </c>
      <c r="N17" s="14" t="s">
        <v>193</v>
      </c>
      <c r="O17" s="14"/>
    </row>
    <row r="18" spans="1:15" ht="27" x14ac:dyDescent="0.3">
      <c r="A18" s="13" t="s">
        <v>334</v>
      </c>
      <c r="B18" s="14" t="s">
        <v>188</v>
      </c>
      <c r="C18" s="14" t="s">
        <v>189</v>
      </c>
      <c r="D18" s="14" t="s">
        <v>17</v>
      </c>
      <c r="E18" s="14" t="s">
        <v>16</v>
      </c>
      <c r="F18" s="14" t="s">
        <v>190</v>
      </c>
      <c r="G18" s="14" t="s">
        <v>19</v>
      </c>
      <c r="H18" s="22" t="s">
        <v>191</v>
      </c>
      <c r="I18" s="16">
        <v>1</v>
      </c>
      <c r="J18" s="20">
        <v>190.11</v>
      </c>
      <c r="K18" s="18">
        <v>39821</v>
      </c>
      <c r="L18" s="16" t="s">
        <v>333</v>
      </c>
      <c r="M18" s="19" t="s">
        <v>192</v>
      </c>
      <c r="N18" s="14" t="s">
        <v>193</v>
      </c>
      <c r="O18" s="14"/>
    </row>
    <row r="19" spans="1:15" ht="27" x14ac:dyDescent="0.3">
      <c r="A19" s="13" t="s">
        <v>335</v>
      </c>
      <c r="B19" s="14" t="s">
        <v>188</v>
      </c>
      <c r="C19" s="14" t="s">
        <v>189</v>
      </c>
      <c r="D19" s="14" t="s">
        <v>17</v>
      </c>
      <c r="E19" s="14" t="s">
        <v>16</v>
      </c>
      <c r="F19" s="14" t="s">
        <v>190</v>
      </c>
      <c r="G19" s="14" t="s">
        <v>19</v>
      </c>
      <c r="H19" s="22" t="s">
        <v>191</v>
      </c>
      <c r="I19" s="16">
        <v>1</v>
      </c>
      <c r="J19" s="20">
        <v>190.11</v>
      </c>
      <c r="K19" s="18">
        <v>39821</v>
      </c>
      <c r="L19" s="16" t="s">
        <v>333</v>
      </c>
      <c r="M19" s="19" t="s">
        <v>192</v>
      </c>
      <c r="N19" s="14" t="s">
        <v>193</v>
      </c>
      <c r="O19" s="14"/>
    </row>
    <row r="20" spans="1:15" ht="27" x14ac:dyDescent="0.3">
      <c r="A20" s="13" t="s">
        <v>336</v>
      </c>
      <c r="B20" s="14" t="s">
        <v>188</v>
      </c>
      <c r="C20" s="14" t="s">
        <v>189</v>
      </c>
      <c r="D20" s="14" t="s">
        <v>17</v>
      </c>
      <c r="E20" s="14" t="s">
        <v>16</v>
      </c>
      <c r="F20" s="14" t="s">
        <v>190</v>
      </c>
      <c r="G20" s="14" t="s">
        <v>19</v>
      </c>
      <c r="H20" s="22" t="s">
        <v>191</v>
      </c>
      <c r="I20" s="16">
        <v>1</v>
      </c>
      <c r="J20" s="20">
        <v>190.11</v>
      </c>
      <c r="K20" s="18">
        <v>39821</v>
      </c>
      <c r="L20" s="16" t="s">
        <v>333</v>
      </c>
      <c r="M20" s="19" t="s">
        <v>192</v>
      </c>
      <c r="N20" s="14" t="s">
        <v>193</v>
      </c>
      <c r="O20" s="14"/>
    </row>
    <row r="21" spans="1:15" ht="27" x14ac:dyDescent="0.3">
      <c r="A21" s="13" t="s">
        <v>337</v>
      </c>
      <c r="B21" s="14" t="s">
        <v>188</v>
      </c>
      <c r="C21" s="14" t="s">
        <v>189</v>
      </c>
      <c r="D21" s="14" t="s">
        <v>17</v>
      </c>
      <c r="E21" s="14" t="s">
        <v>16</v>
      </c>
      <c r="F21" s="14" t="s">
        <v>190</v>
      </c>
      <c r="G21" s="14" t="s">
        <v>19</v>
      </c>
      <c r="H21" s="22" t="s">
        <v>191</v>
      </c>
      <c r="I21" s="16">
        <v>1</v>
      </c>
      <c r="J21" s="20">
        <v>190.11</v>
      </c>
      <c r="K21" s="18">
        <v>39821</v>
      </c>
      <c r="L21" s="16" t="s">
        <v>333</v>
      </c>
      <c r="M21" s="19" t="s">
        <v>192</v>
      </c>
      <c r="N21" s="14" t="s">
        <v>193</v>
      </c>
      <c r="O21" s="14"/>
    </row>
    <row r="22" spans="1:15" ht="27" x14ac:dyDescent="0.3">
      <c r="A22" s="13" t="s">
        <v>338</v>
      </c>
      <c r="B22" s="14" t="s">
        <v>188</v>
      </c>
      <c r="C22" s="14" t="s">
        <v>189</v>
      </c>
      <c r="D22" s="14" t="s">
        <v>17</v>
      </c>
      <c r="E22" s="14" t="s">
        <v>16</v>
      </c>
      <c r="F22" s="14" t="s">
        <v>190</v>
      </c>
      <c r="G22" s="14" t="s">
        <v>19</v>
      </c>
      <c r="H22" s="22" t="s">
        <v>191</v>
      </c>
      <c r="I22" s="16">
        <v>1</v>
      </c>
      <c r="J22" s="20">
        <v>190.11</v>
      </c>
      <c r="K22" s="18">
        <v>39821</v>
      </c>
      <c r="L22" s="16" t="s">
        <v>333</v>
      </c>
      <c r="M22" s="19" t="s">
        <v>192</v>
      </c>
      <c r="N22" s="14" t="s">
        <v>193</v>
      </c>
      <c r="O22" s="14"/>
    </row>
    <row r="23" spans="1:15" ht="26.4" x14ac:dyDescent="0.3">
      <c r="A23" s="13" t="s">
        <v>339</v>
      </c>
      <c r="B23" s="14" t="s">
        <v>194</v>
      </c>
      <c r="C23" s="14" t="s">
        <v>17</v>
      </c>
      <c r="D23" s="14" t="s">
        <v>17</v>
      </c>
      <c r="E23" s="14" t="s">
        <v>16</v>
      </c>
      <c r="F23" s="14" t="s">
        <v>190</v>
      </c>
      <c r="G23" s="14" t="s">
        <v>160</v>
      </c>
      <c r="H23" s="22" t="s">
        <v>195</v>
      </c>
      <c r="I23" s="16">
        <v>1</v>
      </c>
      <c r="J23" s="20">
        <v>1042.6099999999999</v>
      </c>
      <c r="K23" s="18">
        <v>39821</v>
      </c>
      <c r="L23" s="16" t="s">
        <v>340</v>
      </c>
      <c r="M23" s="19" t="s">
        <v>75</v>
      </c>
      <c r="N23" s="14" t="s">
        <v>196</v>
      </c>
      <c r="O23" s="14"/>
    </row>
    <row r="24" spans="1:15" ht="26.4" x14ac:dyDescent="0.3">
      <c r="A24" s="13" t="s">
        <v>341</v>
      </c>
      <c r="B24" s="14" t="s">
        <v>197</v>
      </c>
      <c r="C24" s="14" t="s">
        <v>17</v>
      </c>
      <c r="D24" s="14" t="s">
        <v>16</v>
      </c>
      <c r="E24" s="14" t="s">
        <v>16</v>
      </c>
      <c r="F24" s="14" t="s">
        <v>198</v>
      </c>
      <c r="G24" s="14" t="s">
        <v>160</v>
      </c>
      <c r="H24" s="27" t="s">
        <v>199</v>
      </c>
      <c r="I24" s="16">
        <v>1</v>
      </c>
      <c r="J24" s="20">
        <v>868.7</v>
      </c>
      <c r="K24" s="18">
        <v>39821</v>
      </c>
      <c r="L24" s="16" t="s">
        <v>324</v>
      </c>
      <c r="M24" s="14" t="s">
        <v>20</v>
      </c>
      <c r="N24" s="14" t="s">
        <v>200</v>
      </c>
      <c r="O24" s="19"/>
    </row>
    <row r="25" spans="1:15" ht="26.4" x14ac:dyDescent="0.3">
      <c r="A25" s="13" t="s">
        <v>342</v>
      </c>
      <c r="B25" s="14" t="s">
        <v>197</v>
      </c>
      <c r="C25" s="14" t="s">
        <v>17</v>
      </c>
      <c r="D25" s="14" t="s">
        <v>16</v>
      </c>
      <c r="E25" s="14" t="s">
        <v>16</v>
      </c>
      <c r="F25" s="14" t="s">
        <v>198</v>
      </c>
      <c r="G25" s="14" t="s">
        <v>160</v>
      </c>
      <c r="H25" s="27" t="s">
        <v>199</v>
      </c>
      <c r="I25" s="16">
        <v>1</v>
      </c>
      <c r="J25" s="20">
        <v>868.7</v>
      </c>
      <c r="K25" s="18">
        <v>39821</v>
      </c>
      <c r="L25" s="16" t="s">
        <v>324</v>
      </c>
      <c r="M25" s="14" t="s">
        <v>20</v>
      </c>
      <c r="N25" s="14" t="s">
        <v>200</v>
      </c>
      <c r="O25" s="19"/>
    </row>
    <row r="26" spans="1:15" ht="27" x14ac:dyDescent="0.3">
      <c r="A26" s="13" t="s">
        <v>343</v>
      </c>
      <c r="B26" s="14" t="s">
        <v>201</v>
      </c>
      <c r="C26" s="14" t="s">
        <v>17</v>
      </c>
      <c r="D26" s="14" t="s">
        <v>17</v>
      </c>
      <c r="E26" s="14" t="s">
        <v>16</v>
      </c>
      <c r="F26" s="14" t="s">
        <v>190</v>
      </c>
      <c r="G26" s="14" t="s">
        <v>202</v>
      </c>
      <c r="H26" s="28" t="s">
        <v>203</v>
      </c>
      <c r="I26" s="16">
        <v>1</v>
      </c>
      <c r="J26" s="29">
        <v>2450</v>
      </c>
      <c r="K26" s="30">
        <v>39832</v>
      </c>
      <c r="L26" s="31">
        <v>706</v>
      </c>
      <c r="M26" s="26" t="s">
        <v>98</v>
      </c>
      <c r="N26" s="19" t="s">
        <v>204</v>
      </c>
      <c r="O26" s="26"/>
    </row>
    <row r="27" spans="1:15" ht="27" x14ac:dyDescent="0.3">
      <c r="A27" s="13" t="s">
        <v>344</v>
      </c>
      <c r="B27" s="14" t="s">
        <v>201</v>
      </c>
      <c r="C27" s="14" t="s">
        <v>17</v>
      </c>
      <c r="D27" s="14" t="s">
        <v>17</v>
      </c>
      <c r="E27" s="14" t="s">
        <v>16</v>
      </c>
      <c r="F27" s="14" t="s">
        <v>190</v>
      </c>
      <c r="G27" s="14" t="s">
        <v>202</v>
      </c>
      <c r="H27" s="28" t="s">
        <v>205</v>
      </c>
      <c r="I27" s="16">
        <v>1</v>
      </c>
      <c r="J27" s="29">
        <v>2450</v>
      </c>
      <c r="K27" s="30">
        <v>39832</v>
      </c>
      <c r="L27" s="31">
        <v>706</v>
      </c>
      <c r="M27" s="26" t="s">
        <v>206</v>
      </c>
      <c r="N27" s="19" t="s">
        <v>40</v>
      </c>
      <c r="O27" s="26"/>
    </row>
    <row r="28" spans="1:15" ht="27" x14ac:dyDescent="0.3">
      <c r="A28" s="13" t="s">
        <v>345</v>
      </c>
      <c r="B28" s="32" t="s">
        <v>207</v>
      </c>
      <c r="C28" s="33"/>
      <c r="D28" s="34" t="s">
        <v>17</v>
      </c>
      <c r="E28" s="34" t="s">
        <v>16</v>
      </c>
      <c r="F28" s="34" t="s">
        <v>18</v>
      </c>
      <c r="G28" s="34" t="s">
        <v>160</v>
      </c>
      <c r="H28" s="35" t="s">
        <v>208</v>
      </c>
      <c r="I28" s="8">
        <v>1</v>
      </c>
      <c r="J28" s="36">
        <v>2715.43</v>
      </c>
      <c r="K28" s="37">
        <v>39833</v>
      </c>
      <c r="L28" s="8" t="s">
        <v>209</v>
      </c>
      <c r="M28" s="38" t="s">
        <v>56</v>
      </c>
      <c r="N28" s="34" t="s">
        <v>57</v>
      </c>
      <c r="O28" s="19"/>
    </row>
    <row r="29" spans="1:15" ht="39.6" x14ac:dyDescent="0.3">
      <c r="A29" s="13" t="s">
        <v>346</v>
      </c>
      <c r="B29" s="14" t="s">
        <v>210</v>
      </c>
      <c r="C29" s="14" t="s">
        <v>110</v>
      </c>
      <c r="D29" s="14" t="s">
        <v>17</v>
      </c>
      <c r="E29" s="14" t="s">
        <v>211</v>
      </c>
      <c r="F29" s="14" t="s">
        <v>120</v>
      </c>
      <c r="G29" s="14" t="s">
        <v>212</v>
      </c>
      <c r="H29" s="15" t="s">
        <v>213</v>
      </c>
      <c r="I29" s="16">
        <v>1</v>
      </c>
      <c r="J29" s="20">
        <v>1565.22</v>
      </c>
      <c r="K29" s="18">
        <v>39857</v>
      </c>
      <c r="L29" s="16" t="s">
        <v>347</v>
      </c>
      <c r="M29" s="14" t="s">
        <v>82</v>
      </c>
      <c r="N29" s="14" t="s">
        <v>83</v>
      </c>
      <c r="O29" s="19"/>
    </row>
    <row r="30" spans="1:15" ht="39.6" x14ac:dyDescent="0.3">
      <c r="A30" s="13" t="s">
        <v>348</v>
      </c>
      <c r="B30" s="14" t="s">
        <v>214</v>
      </c>
      <c r="C30" s="14" t="s">
        <v>215</v>
      </c>
      <c r="D30" s="14" t="s">
        <v>17</v>
      </c>
      <c r="E30" s="14" t="s">
        <v>16</v>
      </c>
      <c r="F30" s="14" t="s">
        <v>216</v>
      </c>
      <c r="G30" s="14" t="s">
        <v>217</v>
      </c>
      <c r="H30" s="15" t="s">
        <v>218</v>
      </c>
      <c r="I30" s="16">
        <v>1</v>
      </c>
      <c r="J30" s="20">
        <v>140</v>
      </c>
      <c r="K30" s="18">
        <v>39874</v>
      </c>
      <c r="L30" s="16" t="s">
        <v>349</v>
      </c>
      <c r="M30" s="14" t="s">
        <v>219</v>
      </c>
      <c r="N30" s="14" t="s">
        <v>220</v>
      </c>
      <c r="O30" s="19"/>
    </row>
    <row r="31" spans="1:15" ht="39.6" x14ac:dyDescent="0.3">
      <c r="A31" s="13" t="s">
        <v>350</v>
      </c>
      <c r="B31" s="14" t="s">
        <v>214</v>
      </c>
      <c r="C31" s="14" t="s">
        <v>215</v>
      </c>
      <c r="D31" s="14" t="s">
        <v>17</v>
      </c>
      <c r="E31" s="14" t="s">
        <v>16</v>
      </c>
      <c r="F31" s="14" t="s">
        <v>216</v>
      </c>
      <c r="G31" s="14" t="s">
        <v>217</v>
      </c>
      <c r="H31" s="15" t="s">
        <v>218</v>
      </c>
      <c r="I31" s="16">
        <v>1</v>
      </c>
      <c r="J31" s="20">
        <v>140</v>
      </c>
      <c r="K31" s="18">
        <v>39874</v>
      </c>
      <c r="L31" s="16" t="s">
        <v>349</v>
      </c>
      <c r="M31" s="14" t="s">
        <v>219</v>
      </c>
      <c r="N31" s="14" t="s">
        <v>220</v>
      </c>
      <c r="O31" s="19"/>
    </row>
    <row r="32" spans="1:15" ht="39.6" x14ac:dyDescent="0.3">
      <c r="A32" s="13" t="s">
        <v>351</v>
      </c>
      <c r="B32" s="14" t="s">
        <v>214</v>
      </c>
      <c r="C32" s="14" t="s">
        <v>215</v>
      </c>
      <c r="D32" s="14" t="s">
        <v>17</v>
      </c>
      <c r="E32" s="14" t="s">
        <v>16</v>
      </c>
      <c r="F32" s="14" t="s">
        <v>216</v>
      </c>
      <c r="G32" s="14" t="s">
        <v>217</v>
      </c>
      <c r="H32" s="15" t="s">
        <v>218</v>
      </c>
      <c r="I32" s="16">
        <v>1</v>
      </c>
      <c r="J32" s="20">
        <v>140</v>
      </c>
      <c r="K32" s="18">
        <v>39874</v>
      </c>
      <c r="L32" s="16" t="s">
        <v>349</v>
      </c>
      <c r="M32" s="14" t="s">
        <v>219</v>
      </c>
      <c r="N32" s="14" t="s">
        <v>220</v>
      </c>
      <c r="O32" s="19"/>
    </row>
    <row r="33" spans="1:15" ht="39.6" x14ac:dyDescent="0.3">
      <c r="A33" s="13" t="s">
        <v>352</v>
      </c>
      <c r="B33" s="14" t="s">
        <v>214</v>
      </c>
      <c r="C33" s="14" t="s">
        <v>215</v>
      </c>
      <c r="D33" s="14" t="s">
        <v>17</v>
      </c>
      <c r="E33" s="14" t="s">
        <v>16</v>
      </c>
      <c r="F33" s="14" t="s">
        <v>216</v>
      </c>
      <c r="G33" s="14" t="s">
        <v>217</v>
      </c>
      <c r="H33" s="15" t="s">
        <v>218</v>
      </c>
      <c r="I33" s="16">
        <v>1</v>
      </c>
      <c r="J33" s="20">
        <v>140</v>
      </c>
      <c r="K33" s="18">
        <v>39874</v>
      </c>
      <c r="L33" s="16" t="s">
        <v>349</v>
      </c>
      <c r="M33" s="14" t="s">
        <v>219</v>
      </c>
      <c r="N33" s="14" t="s">
        <v>220</v>
      </c>
      <c r="O33" s="19"/>
    </row>
    <row r="34" spans="1:15" ht="39.6" x14ac:dyDescent="0.3">
      <c r="A34" s="13" t="s">
        <v>353</v>
      </c>
      <c r="B34" s="14" t="s">
        <v>214</v>
      </c>
      <c r="C34" s="14" t="s">
        <v>215</v>
      </c>
      <c r="D34" s="14" t="s">
        <v>17</v>
      </c>
      <c r="E34" s="14" t="s">
        <v>16</v>
      </c>
      <c r="F34" s="14" t="s">
        <v>216</v>
      </c>
      <c r="G34" s="14" t="s">
        <v>217</v>
      </c>
      <c r="H34" s="15" t="s">
        <v>218</v>
      </c>
      <c r="I34" s="16">
        <v>1</v>
      </c>
      <c r="J34" s="20">
        <v>140</v>
      </c>
      <c r="K34" s="18">
        <v>39874</v>
      </c>
      <c r="L34" s="16" t="s">
        <v>349</v>
      </c>
      <c r="M34" s="14" t="s">
        <v>219</v>
      </c>
      <c r="N34" s="14" t="s">
        <v>220</v>
      </c>
      <c r="O34" s="19"/>
    </row>
    <row r="35" spans="1:15" ht="39.6" x14ac:dyDescent="0.3">
      <c r="A35" s="13" t="s">
        <v>354</v>
      </c>
      <c r="B35" s="14" t="s">
        <v>214</v>
      </c>
      <c r="C35" s="14" t="s">
        <v>215</v>
      </c>
      <c r="D35" s="14" t="s">
        <v>17</v>
      </c>
      <c r="E35" s="14" t="s">
        <v>16</v>
      </c>
      <c r="F35" s="14" t="s">
        <v>216</v>
      </c>
      <c r="G35" s="14" t="s">
        <v>217</v>
      </c>
      <c r="H35" s="15" t="s">
        <v>218</v>
      </c>
      <c r="I35" s="16">
        <v>1</v>
      </c>
      <c r="J35" s="20">
        <v>140</v>
      </c>
      <c r="K35" s="18">
        <v>39874</v>
      </c>
      <c r="L35" s="16" t="s">
        <v>349</v>
      </c>
      <c r="M35" s="14" t="s">
        <v>219</v>
      </c>
      <c r="N35" s="14" t="s">
        <v>220</v>
      </c>
      <c r="O35" s="19"/>
    </row>
    <row r="36" spans="1:15" ht="39.6" x14ac:dyDescent="0.3">
      <c r="A36" s="13" t="s">
        <v>355</v>
      </c>
      <c r="B36" s="14" t="s">
        <v>214</v>
      </c>
      <c r="C36" s="14" t="s">
        <v>215</v>
      </c>
      <c r="D36" s="14" t="s">
        <v>17</v>
      </c>
      <c r="E36" s="14" t="s">
        <v>16</v>
      </c>
      <c r="F36" s="14" t="s">
        <v>216</v>
      </c>
      <c r="G36" s="14" t="s">
        <v>217</v>
      </c>
      <c r="H36" s="15" t="s">
        <v>218</v>
      </c>
      <c r="I36" s="16">
        <v>1</v>
      </c>
      <c r="J36" s="20">
        <v>140</v>
      </c>
      <c r="K36" s="18">
        <v>39874</v>
      </c>
      <c r="L36" s="16" t="s">
        <v>349</v>
      </c>
      <c r="M36" s="14" t="s">
        <v>219</v>
      </c>
      <c r="N36" s="14" t="s">
        <v>220</v>
      </c>
      <c r="O36" s="19"/>
    </row>
    <row r="37" spans="1:15" ht="39.6" x14ac:dyDescent="0.3">
      <c r="A37" s="13" t="s">
        <v>356</v>
      </c>
      <c r="B37" s="14" t="s">
        <v>214</v>
      </c>
      <c r="C37" s="14" t="s">
        <v>215</v>
      </c>
      <c r="D37" s="14" t="s">
        <v>17</v>
      </c>
      <c r="E37" s="14" t="s">
        <v>16</v>
      </c>
      <c r="F37" s="14" t="s">
        <v>216</v>
      </c>
      <c r="G37" s="14" t="s">
        <v>217</v>
      </c>
      <c r="H37" s="15" t="s">
        <v>218</v>
      </c>
      <c r="I37" s="16">
        <v>1</v>
      </c>
      <c r="J37" s="20">
        <v>140</v>
      </c>
      <c r="K37" s="18">
        <v>39874</v>
      </c>
      <c r="L37" s="16" t="s">
        <v>349</v>
      </c>
      <c r="M37" s="14" t="s">
        <v>219</v>
      </c>
      <c r="N37" s="14" t="s">
        <v>220</v>
      </c>
      <c r="O37" s="19"/>
    </row>
    <row r="38" spans="1:15" ht="39.6" x14ac:dyDescent="0.3">
      <c r="A38" s="13" t="s">
        <v>357</v>
      </c>
      <c r="B38" s="14" t="s">
        <v>214</v>
      </c>
      <c r="C38" s="14" t="s">
        <v>215</v>
      </c>
      <c r="D38" s="14" t="s">
        <v>17</v>
      </c>
      <c r="E38" s="14" t="s">
        <v>16</v>
      </c>
      <c r="F38" s="14" t="s">
        <v>216</v>
      </c>
      <c r="G38" s="14" t="s">
        <v>217</v>
      </c>
      <c r="H38" s="15" t="s">
        <v>218</v>
      </c>
      <c r="I38" s="16">
        <v>1</v>
      </c>
      <c r="J38" s="20">
        <v>140</v>
      </c>
      <c r="K38" s="18">
        <v>39874</v>
      </c>
      <c r="L38" s="16" t="s">
        <v>349</v>
      </c>
      <c r="M38" s="14" t="s">
        <v>219</v>
      </c>
      <c r="N38" s="14" t="s">
        <v>220</v>
      </c>
      <c r="O38" s="19"/>
    </row>
    <row r="39" spans="1:15" ht="39.6" x14ac:dyDescent="0.3">
      <c r="A39" s="13" t="s">
        <v>358</v>
      </c>
      <c r="B39" s="14" t="s">
        <v>214</v>
      </c>
      <c r="C39" s="14" t="s">
        <v>215</v>
      </c>
      <c r="D39" s="14" t="s">
        <v>17</v>
      </c>
      <c r="E39" s="14" t="s">
        <v>16</v>
      </c>
      <c r="F39" s="14" t="s">
        <v>216</v>
      </c>
      <c r="G39" s="14" t="s">
        <v>217</v>
      </c>
      <c r="H39" s="15" t="s">
        <v>218</v>
      </c>
      <c r="I39" s="16">
        <v>1</v>
      </c>
      <c r="J39" s="20">
        <v>140</v>
      </c>
      <c r="K39" s="18">
        <v>39874</v>
      </c>
      <c r="L39" s="16" t="s">
        <v>349</v>
      </c>
      <c r="M39" s="14" t="s">
        <v>219</v>
      </c>
      <c r="N39" s="14" t="s">
        <v>220</v>
      </c>
      <c r="O39" s="19"/>
    </row>
    <row r="40" spans="1:15" ht="52.8" x14ac:dyDescent="0.3">
      <c r="A40" s="39" t="s">
        <v>359</v>
      </c>
      <c r="B40" s="34" t="s">
        <v>221</v>
      </c>
      <c r="C40" s="34" t="s">
        <v>17</v>
      </c>
      <c r="D40" s="34" t="s">
        <v>17</v>
      </c>
      <c r="E40" s="34" t="s">
        <v>16</v>
      </c>
      <c r="F40" s="34" t="s">
        <v>18</v>
      </c>
      <c r="G40" s="34" t="s">
        <v>212</v>
      </c>
      <c r="H40" s="40" t="s">
        <v>222</v>
      </c>
      <c r="I40" s="8">
        <v>12</v>
      </c>
      <c r="J40" s="36">
        <v>5150.58</v>
      </c>
      <c r="K40" s="37">
        <v>39879</v>
      </c>
      <c r="L40" s="8" t="s">
        <v>360</v>
      </c>
      <c r="M40" s="34" t="s">
        <v>223</v>
      </c>
      <c r="N40" s="34" t="s">
        <v>224</v>
      </c>
      <c r="O40" s="41"/>
    </row>
    <row r="41" spans="1:15" ht="39.6" x14ac:dyDescent="0.3">
      <c r="A41" s="13" t="s">
        <v>361</v>
      </c>
      <c r="B41" s="14" t="s">
        <v>210</v>
      </c>
      <c r="C41" s="14" t="s">
        <v>110</v>
      </c>
      <c r="D41" s="14" t="s">
        <v>17</v>
      </c>
      <c r="E41" s="14" t="s">
        <v>225</v>
      </c>
      <c r="F41" s="14" t="s">
        <v>120</v>
      </c>
      <c r="G41" s="14" t="s">
        <v>212</v>
      </c>
      <c r="H41" s="15" t="s">
        <v>226</v>
      </c>
      <c r="I41" s="16">
        <v>1</v>
      </c>
      <c r="J41" s="20">
        <v>1634.78</v>
      </c>
      <c r="K41" s="18">
        <v>39884</v>
      </c>
      <c r="L41" s="16" t="s">
        <v>362</v>
      </c>
      <c r="M41" s="14" t="s">
        <v>56</v>
      </c>
      <c r="N41" s="14" t="s">
        <v>57</v>
      </c>
      <c r="O41" s="19"/>
    </row>
    <row r="42" spans="1:15" ht="26.4" x14ac:dyDescent="0.3">
      <c r="A42" s="13" t="s">
        <v>363</v>
      </c>
      <c r="B42" s="14" t="s">
        <v>227</v>
      </c>
      <c r="C42" s="14" t="s">
        <v>117</v>
      </c>
      <c r="D42" s="14" t="s">
        <v>228</v>
      </c>
      <c r="E42" s="14" t="s">
        <v>16</v>
      </c>
      <c r="F42" s="14" t="s">
        <v>18</v>
      </c>
      <c r="G42" s="14" t="s">
        <v>229</v>
      </c>
      <c r="H42" s="22" t="s">
        <v>230</v>
      </c>
      <c r="I42" s="16">
        <v>1</v>
      </c>
      <c r="J42" s="29">
        <v>1129.57</v>
      </c>
      <c r="K42" s="30">
        <v>39894</v>
      </c>
      <c r="L42" s="31" t="s">
        <v>231</v>
      </c>
      <c r="M42" s="14" t="s">
        <v>75</v>
      </c>
      <c r="N42" s="14" t="s">
        <v>196</v>
      </c>
      <c r="O42" s="26"/>
    </row>
    <row r="43" spans="1:15" ht="53.4" x14ac:dyDescent="0.3">
      <c r="A43" s="13" t="s">
        <v>364</v>
      </c>
      <c r="B43" s="14" t="s">
        <v>232</v>
      </c>
      <c r="C43" s="26" t="s">
        <v>233</v>
      </c>
      <c r="D43" s="14" t="s">
        <v>16</v>
      </c>
      <c r="E43" s="14" t="s">
        <v>16</v>
      </c>
      <c r="F43" s="14" t="s">
        <v>18</v>
      </c>
      <c r="G43" s="14" t="s">
        <v>234</v>
      </c>
      <c r="H43" s="42" t="s">
        <v>235</v>
      </c>
      <c r="I43" s="43">
        <v>1</v>
      </c>
      <c r="J43" s="29">
        <v>32035.21</v>
      </c>
      <c r="K43" s="30">
        <v>39895</v>
      </c>
      <c r="L43" s="31"/>
      <c r="M43" s="26" t="s">
        <v>236</v>
      </c>
      <c r="N43" s="19" t="s">
        <v>237</v>
      </c>
      <c r="O43" s="26"/>
    </row>
    <row r="44" spans="1:15" ht="26.4" x14ac:dyDescent="0.3">
      <c r="A44" s="13" t="s">
        <v>365</v>
      </c>
      <c r="B44" s="14" t="s">
        <v>238</v>
      </c>
      <c r="C44" s="14" t="s">
        <v>117</v>
      </c>
      <c r="D44" s="14" t="s">
        <v>134</v>
      </c>
      <c r="E44" s="14" t="s">
        <v>135</v>
      </c>
      <c r="F44" s="14" t="s">
        <v>18</v>
      </c>
      <c r="G44" s="14" t="s">
        <v>229</v>
      </c>
      <c r="H44" s="22" t="s">
        <v>239</v>
      </c>
      <c r="I44" s="14">
        <v>1</v>
      </c>
      <c r="J44" s="20">
        <v>5459.13</v>
      </c>
      <c r="K44" s="18">
        <v>39905</v>
      </c>
      <c r="L44" s="16" t="s">
        <v>240</v>
      </c>
      <c r="M44" s="19" t="s">
        <v>20</v>
      </c>
      <c r="N44" s="14" t="s">
        <v>241</v>
      </c>
      <c r="O44" s="19" t="s">
        <v>41</v>
      </c>
    </row>
    <row r="45" spans="1:15" ht="26.4" x14ac:dyDescent="0.3">
      <c r="A45" s="13" t="s">
        <v>366</v>
      </c>
      <c r="B45" s="14" t="s">
        <v>242</v>
      </c>
      <c r="C45" s="14" t="s">
        <v>243</v>
      </c>
      <c r="D45" s="14" t="s">
        <v>244</v>
      </c>
      <c r="E45" s="14" t="s">
        <v>16</v>
      </c>
      <c r="F45" s="14" t="s">
        <v>120</v>
      </c>
      <c r="G45" s="14" t="s">
        <v>229</v>
      </c>
      <c r="H45" s="27" t="s">
        <v>245</v>
      </c>
      <c r="I45" s="16">
        <v>1</v>
      </c>
      <c r="J45" s="20">
        <v>2260</v>
      </c>
      <c r="K45" s="18">
        <v>39922</v>
      </c>
      <c r="L45" s="16" t="s">
        <v>367</v>
      </c>
      <c r="M45" s="14" t="s">
        <v>246</v>
      </c>
      <c r="N45" s="14" t="s">
        <v>247</v>
      </c>
      <c r="O45" s="19"/>
    </row>
    <row r="46" spans="1:15" ht="26.4" x14ac:dyDescent="0.3">
      <c r="A46" s="13" t="s">
        <v>368</v>
      </c>
      <c r="B46" s="14" t="s">
        <v>248</v>
      </c>
      <c r="C46" s="14" t="s">
        <v>249</v>
      </c>
      <c r="D46" s="14" t="s">
        <v>17</v>
      </c>
      <c r="E46" s="14" t="s">
        <v>16</v>
      </c>
      <c r="F46" s="14" t="s">
        <v>190</v>
      </c>
      <c r="G46" s="14" t="s">
        <v>229</v>
      </c>
      <c r="H46" s="27" t="s">
        <v>250</v>
      </c>
      <c r="I46" s="16">
        <v>1</v>
      </c>
      <c r="J46" s="20">
        <v>4781.74</v>
      </c>
      <c r="K46" s="18">
        <v>39922</v>
      </c>
      <c r="L46" s="16" t="s">
        <v>369</v>
      </c>
      <c r="M46" s="14" t="s">
        <v>82</v>
      </c>
      <c r="N46" s="14" t="s">
        <v>83</v>
      </c>
      <c r="O46" s="19"/>
    </row>
    <row r="47" spans="1:15" ht="26.4" x14ac:dyDescent="0.3">
      <c r="A47" s="13" t="s">
        <v>370</v>
      </c>
      <c r="B47" s="14" t="s">
        <v>248</v>
      </c>
      <c r="C47" s="14" t="s">
        <v>249</v>
      </c>
      <c r="D47" s="14" t="s">
        <v>17</v>
      </c>
      <c r="E47" s="14" t="s">
        <v>16</v>
      </c>
      <c r="F47" s="14" t="s">
        <v>190</v>
      </c>
      <c r="G47" s="14" t="s">
        <v>229</v>
      </c>
      <c r="H47" s="27" t="s">
        <v>250</v>
      </c>
      <c r="I47" s="16">
        <v>1</v>
      </c>
      <c r="J47" s="20">
        <v>4781.74</v>
      </c>
      <c r="K47" s="18">
        <v>39922</v>
      </c>
      <c r="L47" s="16" t="s">
        <v>369</v>
      </c>
      <c r="M47" s="14" t="s">
        <v>82</v>
      </c>
      <c r="N47" s="14" t="s">
        <v>83</v>
      </c>
      <c r="O47" s="19"/>
    </row>
    <row r="48" spans="1:15" ht="26.4" x14ac:dyDescent="0.3">
      <c r="A48" s="13" t="s">
        <v>371</v>
      </c>
      <c r="B48" s="14" t="s">
        <v>248</v>
      </c>
      <c r="C48" s="14" t="s">
        <v>249</v>
      </c>
      <c r="D48" s="14" t="s">
        <v>17</v>
      </c>
      <c r="E48" s="14" t="s">
        <v>16</v>
      </c>
      <c r="F48" s="14" t="s">
        <v>190</v>
      </c>
      <c r="G48" s="14" t="s">
        <v>229</v>
      </c>
      <c r="H48" s="27" t="s">
        <v>250</v>
      </c>
      <c r="I48" s="16">
        <v>1</v>
      </c>
      <c r="J48" s="20">
        <v>4781.74</v>
      </c>
      <c r="K48" s="18">
        <v>39922</v>
      </c>
      <c r="L48" s="16" t="s">
        <v>369</v>
      </c>
      <c r="M48" s="14" t="s">
        <v>82</v>
      </c>
      <c r="N48" s="14" t="s">
        <v>83</v>
      </c>
      <c r="O48" s="19"/>
    </row>
    <row r="49" spans="1:15" ht="26.4" x14ac:dyDescent="0.3">
      <c r="A49" s="13" t="s">
        <v>372</v>
      </c>
      <c r="B49" s="14" t="s">
        <v>248</v>
      </c>
      <c r="C49" s="14" t="s">
        <v>249</v>
      </c>
      <c r="D49" s="14" t="s">
        <v>16</v>
      </c>
      <c r="E49" s="14" t="s">
        <v>16</v>
      </c>
      <c r="F49" s="14" t="s">
        <v>190</v>
      </c>
      <c r="G49" s="14" t="s">
        <v>229</v>
      </c>
      <c r="H49" s="27" t="s">
        <v>250</v>
      </c>
      <c r="I49" s="16">
        <v>1</v>
      </c>
      <c r="J49" s="20">
        <v>4781.74</v>
      </c>
      <c r="K49" s="18">
        <v>39922</v>
      </c>
      <c r="L49" s="16" t="s">
        <v>369</v>
      </c>
      <c r="M49" s="14" t="s">
        <v>82</v>
      </c>
      <c r="N49" s="14" t="s">
        <v>83</v>
      </c>
      <c r="O49" s="19"/>
    </row>
    <row r="50" spans="1:15" ht="39.6" x14ac:dyDescent="0.3">
      <c r="A50" s="13" t="s">
        <v>373</v>
      </c>
      <c r="B50" s="14" t="s">
        <v>210</v>
      </c>
      <c r="C50" s="14" t="s">
        <v>110</v>
      </c>
      <c r="D50" s="14" t="s">
        <v>17</v>
      </c>
      <c r="E50" s="14" t="s">
        <v>251</v>
      </c>
      <c r="F50" s="14" t="s">
        <v>120</v>
      </c>
      <c r="G50" s="14" t="s">
        <v>212</v>
      </c>
      <c r="H50" s="15" t="s">
        <v>252</v>
      </c>
      <c r="I50" s="16">
        <v>1</v>
      </c>
      <c r="J50" s="20">
        <v>1634.78</v>
      </c>
      <c r="K50" s="18">
        <v>39940</v>
      </c>
      <c r="L50" s="16" t="s">
        <v>374</v>
      </c>
      <c r="M50" s="14" t="s">
        <v>253</v>
      </c>
      <c r="N50" s="14" t="s">
        <v>104</v>
      </c>
      <c r="O50" s="19"/>
    </row>
    <row r="51" spans="1:15" ht="26.4" x14ac:dyDescent="0.3">
      <c r="A51" s="13" t="s">
        <v>375</v>
      </c>
      <c r="B51" s="14" t="s">
        <v>254</v>
      </c>
      <c r="C51" s="14" t="s">
        <v>249</v>
      </c>
      <c r="D51" s="14" t="s">
        <v>16</v>
      </c>
      <c r="E51" s="14" t="s">
        <v>16</v>
      </c>
      <c r="F51" s="14" t="s">
        <v>18</v>
      </c>
      <c r="G51" s="14" t="s">
        <v>19</v>
      </c>
      <c r="H51" s="22" t="s">
        <v>255</v>
      </c>
      <c r="I51" s="16">
        <v>1</v>
      </c>
      <c r="J51" s="29">
        <v>3467.53</v>
      </c>
      <c r="K51" s="30">
        <v>40011</v>
      </c>
      <c r="L51" s="31" t="s">
        <v>256</v>
      </c>
      <c r="M51" s="14" t="s">
        <v>20</v>
      </c>
      <c r="N51" s="14" t="s">
        <v>200</v>
      </c>
      <c r="O51" s="26"/>
    </row>
    <row r="52" spans="1:15" ht="26.4" x14ac:dyDescent="0.3">
      <c r="A52" s="13" t="s">
        <v>376</v>
      </c>
      <c r="B52" s="14" t="s">
        <v>159</v>
      </c>
      <c r="C52" s="14" t="s">
        <v>16</v>
      </c>
      <c r="D52" s="14" t="s">
        <v>16</v>
      </c>
      <c r="E52" s="14" t="s">
        <v>16</v>
      </c>
      <c r="F52" s="14" t="s">
        <v>18</v>
      </c>
      <c r="G52" s="14" t="s">
        <v>19</v>
      </c>
      <c r="H52" s="15" t="s">
        <v>257</v>
      </c>
      <c r="I52" s="16">
        <v>1</v>
      </c>
      <c r="J52" s="20">
        <v>1778.24</v>
      </c>
      <c r="K52" s="18">
        <v>40074</v>
      </c>
      <c r="L52" s="16" t="s">
        <v>258</v>
      </c>
      <c r="M52" s="19" t="s">
        <v>98</v>
      </c>
      <c r="N52" s="14" t="s">
        <v>204</v>
      </c>
      <c r="O52" s="19"/>
    </row>
    <row r="53" spans="1:15" ht="39.6" x14ac:dyDescent="0.3">
      <c r="A53" s="13" t="s">
        <v>377</v>
      </c>
      <c r="B53" s="14" t="s">
        <v>259</v>
      </c>
      <c r="C53" s="14" t="s">
        <v>260</v>
      </c>
      <c r="D53" s="14" t="s">
        <v>261</v>
      </c>
      <c r="E53" s="14" t="s">
        <v>16</v>
      </c>
      <c r="F53" s="14" t="s">
        <v>190</v>
      </c>
      <c r="G53" s="14" t="s">
        <v>262</v>
      </c>
      <c r="H53" s="15" t="s">
        <v>263</v>
      </c>
      <c r="I53" s="16">
        <v>1</v>
      </c>
      <c r="J53" s="20">
        <v>42608.7</v>
      </c>
      <c r="K53" s="18">
        <v>40091</v>
      </c>
      <c r="L53" s="16" t="s">
        <v>378</v>
      </c>
      <c r="M53" s="14" t="s">
        <v>253</v>
      </c>
      <c r="N53" s="14" t="s">
        <v>104</v>
      </c>
      <c r="O53" s="19"/>
    </row>
    <row r="54" spans="1:15" ht="52.8" x14ac:dyDescent="0.3">
      <c r="A54" s="13" t="s">
        <v>379</v>
      </c>
      <c r="B54" s="14" t="s">
        <v>264</v>
      </c>
      <c r="C54" s="14" t="s">
        <v>17</v>
      </c>
      <c r="D54" s="14" t="s">
        <v>16</v>
      </c>
      <c r="E54" s="14" t="s">
        <v>16</v>
      </c>
      <c r="F54" s="14" t="s">
        <v>18</v>
      </c>
      <c r="G54" s="14" t="s">
        <v>265</v>
      </c>
      <c r="H54" s="27" t="s">
        <v>266</v>
      </c>
      <c r="I54" s="16">
        <v>1</v>
      </c>
      <c r="J54" s="20">
        <v>390</v>
      </c>
      <c r="K54" s="18">
        <v>40093</v>
      </c>
      <c r="L54" s="44" t="s">
        <v>380</v>
      </c>
      <c r="M54" s="14" t="s">
        <v>20</v>
      </c>
      <c r="N54" s="14" t="s">
        <v>200</v>
      </c>
      <c r="O54" s="19"/>
    </row>
    <row r="55" spans="1:15" ht="27" x14ac:dyDescent="0.3">
      <c r="A55" s="13" t="s">
        <v>381</v>
      </c>
      <c r="B55" s="45" t="s">
        <v>267</v>
      </c>
      <c r="C55" s="34" t="s">
        <v>17</v>
      </c>
      <c r="D55" s="34" t="s">
        <v>16</v>
      </c>
      <c r="E55" s="34" t="s">
        <v>16</v>
      </c>
      <c r="F55" s="34" t="s">
        <v>51</v>
      </c>
      <c r="G55" s="45" t="s">
        <v>19</v>
      </c>
      <c r="H55" s="46" t="s">
        <v>268</v>
      </c>
      <c r="I55" s="47">
        <v>1</v>
      </c>
      <c r="J55" s="48">
        <v>792.83</v>
      </c>
      <c r="K55" s="49">
        <v>39833</v>
      </c>
      <c r="L55" s="47" t="s">
        <v>269</v>
      </c>
      <c r="M55" s="50" t="s">
        <v>236</v>
      </c>
      <c r="N55" s="38" t="s">
        <v>270</v>
      </c>
      <c r="O55" s="26"/>
    </row>
    <row r="56" spans="1:15" ht="27" x14ac:dyDescent="0.3">
      <c r="A56" s="13" t="s">
        <v>382</v>
      </c>
      <c r="B56" s="45" t="s">
        <v>267</v>
      </c>
      <c r="C56" s="34" t="s">
        <v>17</v>
      </c>
      <c r="D56" s="34" t="s">
        <v>16</v>
      </c>
      <c r="E56" s="34" t="s">
        <v>16</v>
      </c>
      <c r="F56" s="34" t="s">
        <v>51</v>
      </c>
      <c r="G56" s="45" t="s">
        <v>19</v>
      </c>
      <c r="H56" s="46" t="s">
        <v>271</v>
      </c>
      <c r="I56" s="47">
        <v>1</v>
      </c>
      <c r="J56" s="48">
        <v>792.83</v>
      </c>
      <c r="K56" s="49">
        <v>39834</v>
      </c>
      <c r="L56" s="47" t="s">
        <v>269</v>
      </c>
      <c r="M56" s="50" t="s">
        <v>272</v>
      </c>
      <c r="N56" s="38" t="s">
        <v>114</v>
      </c>
      <c r="O56" s="26"/>
    </row>
    <row r="57" spans="1:15" ht="26.4" x14ac:dyDescent="0.3">
      <c r="A57" s="13" t="s">
        <v>383</v>
      </c>
      <c r="B57" s="21" t="s">
        <v>273</v>
      </c>
      <c r="C57" s="14" t="s">
        <v>17</v>
      </c>
      <c r="D57" s="14" t="s">
        <v>16</v>
      </c>
      <c r="E57" s="14" t="s">
        <v>16</v>
      </c>
      <c r="F57" s="14" t="s">
        <v>44</v>
      </c>
      <c r="G57" s="21" t="s">
        <v>19</v>
      </c>
      <c r="H57" s="22" t="s">
        <v>274</v>
      </c>
      <c r="I57" s="25">
        <v>1</v>
      </c>
      <c r="J57" s="23">
        <v>888.68</v>
      </c>
      <c r="K57" s="24">
        <v>40126</v>
      </c>
      <c r="L57" s="25" t="s">
        <v>275</v>
      </c>
      <c r="M57" s="26" t="s">
        <v>276</v>
      </c>
      <c r="N57" s="14" t="s">
        <v>277</v>
      </c>
      <c r="O57" s="19"/>
    </row>
    <row r="58" spans="1:15" ht="39.6" x14ac:dyDescent="0.3">
      <c r="A58" s="13" t="s">
        <v>384</v>
      </c>
      <c r="B58" s="21" t="s">
        <v>273</v>
      </c>
      <c r="C58" s="14" t="s">
        <v>17</v>
      </c>
      <c r="D58" s="14" t="s">
        <v>16</v>
      </c>
      <c r="E58" s="14" t="s">
        <v>16</v>
      </c>
      <c r="F58" s="14" t="s">
        <v>44</v>
      </c>
      <c r="G58" s="21" t="s">
        <v>19</v>
      </c>
      <c r="H58" s="22" t="s">
        <v>278</v>
      </c>
      <c r="I58" s="25">
        <v>1</v>
      </c>
      <c r="J58" s="23">
        <v>888.68</v>
      </c>
      <c r="K58" s="24">
        <v>40126</v>
      </c>
      <c r="L58" s="25" t="s">
        <v>279</v>
      </c>
      <c r="M58" s="26" t="s">
        <v>280</v>
      </c>
      <c r="N58" s="14" t="s">
        <v>281</v>
      </c>
      <c r="O58" s="19"/>
    </row>
    <row r="59" spans="1:15" ht="26.4" x14ac:dyDescent="0.3">
      <c r="A59" s="13" t="s">
        <v>385</v>
      </c>
      <c r="B59" s="14" t="s">
        <v>282</v>
      </c>
      <c r="C59" s="14" t="s">
        <v>17</v>
      </c>
      <c r="D59" s="14" t="s">
        <v>16</v>
      </c>
      <c r="E59" s="14" t="s">
        <v>16</v>
      </c>
      <c r="F59" s="14" t="s">
        <v>190</v>
      </c>
      <c r="G59" s="14" t="s">
        <v>19</v>
      </c>
      <c r="H59" s="27" t="s">
        <v>283</v>
      </c>
      <c r="I59" s="16">
        <v>1</v>
      </c>
      <c r="J59" s="20">
        <v>84.95</v>
      </c>
      <c r="K59" s="18">
        <v>40126</v>
      </c>
      <c r="L59" s="44" t="s">
        <v>275</v>
      </c>
      <c r="M59" s="14" t="s">
        <v>284</v>
      </c>
      <c r="N59" s="14" t="s">
        <v>285</v>
      </c>
      <c r="O59" s="19"/>
    </row>
    <row r="60" spans="1:15" ht="26.4" x14ac:dyDescent="0.3">
      <c r="A60" s="13" t="s">
        <v>386</v>
      </c>
      <c r="B60" s="14" t="s">
        <v>282</v>
      </c>
      <c r="C60" s="14" t="s">
        <v>17</v>
      </c>
      <c r="D60" s="14" t="s">
        <v>16</v>
      </c>
      <c r="E60" s="14" t="s">
        <v>16</v>
      </c>
      <c r="F60" s="14" t="s">
        <v>190</v>
      </c>
      <c r="G60" s="14" t="s">
        <v>19</v>
      </c>
      <c r="H60" s="27" t="s">
        <v>283</v>
      </c>
      <c r="I60" s="16">
        <v>1</v>
      </c>
      <c r="J60" s="20">
        <v>84.95</v>
      </c>
      <c r="K60" s="18">
        <v>40126</v>
      </c>
      <c r="L60" s="44" t="s">
        <v>275</v>
      </c>
      <c r="M60" s="14" t="s">
        <v>284</v>
      </c>
      <c r="N60" s="14" t="s">
        <v>285</v>
      </c>
      <c r="O60" s="19"/>
    </row>
    <row r="61" spans="1:15" ht="26.4" x14ac:dyDescent="0.3">
      <c r="A61" s="13" t="s">
        <v>387</v>
      </c>
      <c r="B61" s="14" t="s">
        <v>282</v>
      </c>
      <c r="C61" s="14" t="s">
        <v>17</v>
      </c>
      <c r="D61" s="14" t="s">
        <v>16</v>
      </c>
      <c r="E61" s="14" t="s">
        <v>16</v>
      </c>
      <c r="F61" s="14" t="s">
        <v>190</v>
      </c>
      <c r="G61" s="14" t="s">
        <v>19</v>
      </c>
      <c r="H61" s="27" t="s">
        <v>283</v>
      </c>
      <c r="I61" s="16">
        <v>1</v>
      </c>
      <c r="J61" s="20">
        <v>84.95</v>
      </c>
      <c r="K61" s="18">
        <v>40126</v>
      </c>
      <c r="L61" s="44" t="s">
        <v>275</v>
      </c>
      <c r="M61" s="14" t="s">
        <v>284</v>
      </c>
      <c r="N61" s="14" t="s">
        <v>285</v>
      </c>
      <c r="O61" s="19"/>
    </row>
    <row r="62" spans="1:15" ht="26.4" x14ac:dyDescent="0.3">
      <c r="A62" s="13" t="s">
        <v>388</v>
      </c>
      <c r="B62" s="14" t="s">
        <v>282</v>
      </c>
      <c r="C62" s="14" t="s">
        <v>17</v>
      </c>
      <c r="D62" s="14" t="s">
        <v>16</v>
      </c>
      <c r="E62" s="14" t="s">
        <v>16</v>
      </c>
      <c r="F62" s="14" t="s">
        <v>190</v>
      </c>
      <c r="G62" s="14" t="s">
        <v>19</v>
      </c>
      <c r="H62" s="27" t="s">
        <v>283</v>
      </c>
      <c r="I62" s="16">
        <v>1</v>
      </c>
      <c r="J62" s="20">
        <v>84.95</v>
      </c>
      <c r="K62" s="18">
        <v>40126</v>
      </c>
      <c r="L62" s="44" t="s">
        <v>275</v>
      </c>
      <c r="M62" s="14" t="s">
        <v>284</v>
      </c>
      <c r="N62" s="14" t="s">
        <v>285</v>
      </c>
      <c r="O62" s="19"/>
    </row>
    <row r="63" spans="1:15" ht="26.4" x14ac:dyDescent="0.3">
      <c r="A63" s="13" t="s">
        <v>389</v>
      </c>
      <c r="B63" s="14" t="s">
        <v>282</v>
      </c>
      <c r="C63" s="14" t="s">
        <v>17</v>
      </c>
      <c r="D63" s="14" t="s">
        <v>16</v>
      </c>
      <c r="E63" s="14" t="s">
        <v>16</v>
      </c>
      <c r="F63" s="14" t="s">
        <v>190</v>
      </c>
      <c r="G63" s="14" t="s">
        <v>19</v>
      </c>
      <c r="H63" s="27" t="s">
        <v>283</v>
      </c>
      <c r="I63" s="16">
        <v>1</v>
      </c>
      <c r="J63" s="20">
        <v>84.95</v>
      </c>
      <c r="K63" s="18">
        <v>40126</v>
      </c>
      <c r="L63" s="44" t="s">
        <v>275</v>
      </c>
      <c r="M63" s="14" t="s">
        <v>284</v>
      </c>
      <c r="N63" s="14" t="s">
        <v>285</v>
      </c>
      <c r="O63" s="19"/>
    </row>
    <row r="64" spans="1:15" ht="26.4" x14ac:dyDescent="0.3">
      <c r="A64" s="13" t="s">
        <v>390</v>
      </c>
      <c r="B64" s="14" t="s">
        <v>282</v>
      </c>
      <c r="C64" s="14" t="s">
        <v>17</v>
      </c>
      <c r="D64" s="14" t="s">
        <v>16</v>
      </c>
      <c r="E64" s="14" t="s">
        <v>16</v>
      </c>
      <c r="F64" s="14" t="s">
        <v>190</v>
      </c>
      <c r="G64" s="14" t="s">
        <v>19</v>
      </c>
      <c r="H64" s="27" t="s">
        <v>283</v>
      </c>
      <c r="I64" s="16">
        <v>1</v>
      </c>
      <c r="J64" s="20">
        <v>84.95</v>
      </c>
      <c r="K64" s="18">
        <v>40126</v>
      </c>
      <c r="L64" s="44" t="s">
        <v>275</v>
      </c>
      <c r="M64" s="14" t="s">
        <v>284</v>
      </c>
      <c r="N64" s="14" t="s">
        <v>285</v>
      </c>
      <c r="O64" s="19"/>
    </row>
    <row r="65" spans="1:15" ht="26.4" x14ac:dyDescent="0.3">
      <c r="A65" s="13" t="s">
        <v>391</v>
      </c>
      <c r="B65" s="14" t="s">
        <v>282</v>
      </c>
      <c r="C65" s="14" t="s">
        <v>17</v>
      </c>
      <c r="D65" s="14" t="s">
        <v>16</v>
      </c>
      <c r="E65" s="14" t="s">
        <v>16</v>
      </c>
      <c r="F65" s="14" t="s">
        <v>190</v>
      </c>
      <c r="G65" s="14" t="s">
        <v>19</v>
      </c>
      <c r="H65" s="27" t="s">
        <v>283</v>
      </c>
      <c r="I65" s="16">
        <v>1</v>
      </c>
      <c r="J65" s="20">
        <v>84.95</v>
      </c>
      <c r="K65" s="18">
        <v>40126</v>
      </c>
      <c r="L65" s="44" t="s">
        <v>275</v>
      </c>
      <c r="M65" s="14" t="s">
        <v>284</v>
      </c>
      <c r="N65" s="14" t="s">
        <v>285</v>
      </c>
      <c r="O65" s="19"/>
    </row>
    <row r="66" spans="1:15" ht="26.4" x14ac:dyDescent="0.3">
      <c r="A66" s="13" t="s">
        <v>392</v>
      </c>
      <c r="B66" s="14" t="s">
        <v>282</v>
      </c>
      <c r="C66" s="14" t="s">
        <v>17</v>
      </c>
      <c r="D66" s="14" t="s">
        <v>16</v>
      </c>
      <c r="E66" s="14" t="s">
        <v>16</v>
      </c>
      <c r="F66" s="14" t="s">
        <v>190</v>
      </c>
      <c r="G66" s="14" t="s">
        <v>19</v>
      </c>
      <c r="H66" s="27" t="s">
        <v>283</v>
      </c>
      <c r="I66" s="16">
        <v>1</v>
      </c>
      <c r="J66" s="20">
        <v>84.95</v>
      </c>
      <c r="K66" s="18">
        <v>40126</v>
      </c>
      <c r="L66" s="44" t="s">
        <v>275</v>
      </c>
      <c r="M66" s="14" t="s">
        <v>284</v>
      </c>
      <c r="N66" s="14" t="s">
        <v>285</v>
      </c>
      <c r="O66" s="19"/>
    </row>
    <row r="67" spans="1:15" ht="26.4" x14ac:dyDescent="0.3">
      <c r="A67" s="13" t="s">
        <v>393</v>
      </c>
      <c r="B67" s="14" t="s">
        <v>282</v>
      </c>
      <c r="C67" s="14" t="s">
        <v>17</v>
      </c>
      <c r="D67" s="14" t="s">
        <v>16</v>
      </c>
      <c r="E67" s="14" t="s">
        <v>16</v>
      </c>
      <c r="F67" s="14" t="s">
        <v>190</v>
      </c>
      <c r="G67" s="14" t="s">
        <v>19</v>
      </c>
      <c r="H67" s="27" t="s">
        <v>283</v>
      </c>
      <c r="I67" s="16">
        <v>1</v>
      </c>
      <c r="J67" s="20">
        <v>84.95</v>
      </c>
      <c r="K67" s="18">
        <v>40126</v>
      </c>
      <c r="L67" s="44" t="s">
        <v>275</v>
      </c>
      <c r="M67" s="14" t="s">
        <v>284</v>
      </c>
      <c r="N67" s="14" t="s">
        <v>285</v>
      </c>
      <c r="O67" s="19"/>
    </row>
    <row r="68" spans="1:15" ht="26.4" x14ac:dyDescent="0.3">
      <c r="A68" s="13" t="s">
        <v>394</v>
      </c>
      <c r="B68" s="14" t="s">
        <v>282</v>
      </c>
      <c r="C68" s="14" t="s">
        <v>17</v>
      </c>
      <c r="D68" s="14" t="s">
        <v>16</v>
      </c>
      <c r="E68" s="14" t="s">
        <v>16</v>
      </c>
      <c r="F68" s="14" t="s">
        <v>190</v>
      </c>
      <c r="G68" s="14" t="s">
        <v>19</v>
      </c>
      <c r="H68" s="27" t="s">
        <v>283</v>
      </c>
      <c r="I68" s="16">
        <v>1</v>
      </c>
      <c r="J68" s="20">
        <v>84.95</v>
      </c>
      <c r="K68" s="18">
        <v>40126</v>
      </c>
      <c r="L68" s="44" t="s">
        <v>275</v>
      </c>
      <c r="M68" s="14" t="s">
        <v>284</v>
      </c>
      <c r="N68" s="14" t="s">
        <v>285</v>
      </c>
      <c r="O68" s="19"/>
    </row>
    <row r="69" spans="1:15" ht="26.4" x14ac:dyDescent="0.3">
      <c r="A69" s="13" t="s">
        <v>395</v>
      </c>
      <c r="B69" s="14" t="s">
        <v>282</v>
      </c>
      <c r="C69" s="14" t="s">
        <v>17</v>
      </c>
      <c r="D69" s="14" t="s">
        <v>16</v>
      </c>
      <c r="E69" s="14" t="s">
        <v>16</v>
      </c>
      <c r="F69" s="14" t="s">
        <v>190</v>
      </c>
      <c r="G69" s="14" t="s">
        <v>19</v>
      </c>
      <c r="H69" s="27" t="s">
        <v>283</v>
      </c>
      <c r="I69" s="16">
        <v>1</v>
      </c>
      <c r="J69" s="20">
        <v>84.95</v>
      </c>
      <c r="K69" s="18">
        <v>40126</v>
      </c>
      <c r="L69" s="44" t="s">
        <v>275</v>
      </c>
      <c r="M69" s="14" t="s">
        <v>284</v>
      </c>
      <c r="N69" s="14" t="s">
        <v>285</v>
      </c>
      <c r="O69" s="19"/>
    </row>
    <row r="70" spans="1:15" ht="26.4" x14ac:dyDescent="0.3">
      <c r="A70" s="13" t="s">
        <v>396</v>
      </c>
      <c r="B70" s="14" t="s">
        <v>282</v>
      </c>
      <c r="C70" s="14" t="s">
        <v>17</v>
      </c>
      <c r="D70" s="14" t="s">
        <v>16</v>
      </c>
      <c r="E70" s="14" t="s">
        <v>16</v>
      </c>
      <c r="F70" s="14" t="s">
        <v>190</v>
      </c>
      <c r="G70" s="14" t="s">
        <v>19</v>
      </c>
      <c r="H70" s="27" t="s">
        <v>283</v>
      </c>
      <c r="I70" s="16">
        <v>1</v>
      </c>
      <c r="J70" s="20">
        <v>84.95</v>
      </c>
      <c r="K70" s="18">
        <v>40126</v>
      </c>
      <c r="L70" s="44" t="s">
        <v>275</v>
      </c>
      <c r="M70" s="14" t="s">
        <v>284</v>
      </c>
      <c r="N70" s="14" t="s">
        <v>285</v>
      </c>
      <c r="O70" s="19"/>
    </row>
    <row r="71" spans="1:15" ht="26.4" x14ac:dyDescent="0.3">
      <c r="A71" s="13" t="s">
        <v>397</v>
      </c>
      <c r="B71" s="14" t="s">
        <v>282</v>
      </c>
      <c r="C71" s="14" t="s">
        <v>17</v>
      </c>
      <c r="D71" s="14" t="s">
        <v>16</v>
      </c>
      <c r="E71" s="14" t="s">
        <v>16</v>
      </c>
      <c r="F71" s="14" t="s">
        <v>190</v>
      </c>
      <c r="G71" s="14" t="s">
        <v>19</v>
      </c>
      <c r="H71" s="27" t="s">
        <v>283</v>
      </c>
      <c r="I71" s="16">
        <v>1</v>
      </c>
      <c r="J71" s="20">
        <v>84.95</v>
      </c>
      <c r="K71" s="18">
        <v>40126</v>
      </c>
      <c r="L71" s="44" t="s">
        <v>275</v>
      </c>
      <c r="M71" s="14" t="s">
        <v>284</v>
      </c>
      <c r="N71" s="14" t="s">
        <v>285</v>
      </c>
      <c r="O71" s="19"/>
    </row>
    <row r="72" spans="1:15" ht="26.4" x14ac:dyDescent="0.3">
      <c r="A72" s="13" t="s">
        <v>398</v>
      </c>
      <c r="B72" s="14" t="s">
        <v>282</v>
      </c>
      <c r="C72" s="14" t="s">
        <v>17</v>
      </c>
      <c r="D72" s="14" t="s">
        <v>16</v>
      </c>
      <c r="E72" s="14" t="s">
        <v>16</v>
      </c>
      <c r="F72" s="14" t="s">
        <v>190</v>
      </c>
      <c r="G72" s="14" t="s">
        <v>19</v>
      </c>
      <c r="H72" s="27" t="s">
        <v>283</v>
      </c>
      <c r="I72" s="16">
        <v>1</v>
      </c>
      <c r="J72" s="20">
        <v>84.95</v>
      </c>
      <c r="K72" s="18">
        <v>40126</v>
      </c>
      <c r="L72" s="44" t="s">
        <v>275</v>
      </c>
      <c r="M72" s="14" t="s">
        <v>284</v>
      </c>
      <c r="N72" s="14" t="s">
        <v>285</v>
      </c>
      <c r="O72" s="19"/>
    </row>
    <row r="73" spans="1:15" ht="26.4" x14ac:dyDescent="0.3">
      <c r="A73" s="13" t="s">
        <v>399</v>
      </c>
      <c r="B73" s="14" t="s">
        <v>282</v>
      </c>
      <c r="C73" s="14" t="s">
        <v>17</v>
      </c>
      <c r="D73" s="14" t="s">
        <v>16</v>
      </c>
      <c r="E73" s="14" t="s">
        <v>16</v>
      </c>
      <c r="F73" s="14" t="s">
        <v>190</v>
      </c>
      <c r="G73" s="14" t="s">
        <v>19</v>
      </c>
      <c r="H73" s="27" t="s">
        <v>283</v>
      </c>
      <c r="I73" s="16">
        <v>1</v>
      </c>
      <c r="J73" s="20">
        <v>84.95</v>
      </c>
      <c r="K73" s="18">
        <v>40126</v>
      </c>
      <c r="L73" s="44" t="s">
        <v>275</v>
      </c>
      <c r="M73" s="14" t="s">
        <v>284</v>
      </c>
      <c r="N73" s="14" t="s">
        <v>285</v>
      </c>
      <c r="O73" s="19"/>
    </row>
    <row r="74" spans="1:15" ht="26.4" x14ac:dyDescent="0.3">
      <c r="A74" s="13" t="s">
        <v>400</v>
      </c>
      <c r="B74" s="14" t="s">
        <v>282</v>
      </c>
      <c r="C74" s="14" t="s">
        <v>17</v>
      </c>
      <c r="D74" s="14" t="s">
        <v>16</v>
      </c>
      <c r="E74" s="14" t="s">
        <v>16</v>
      </c>
      <c r="F74" s="14" t="s">
        <v>190</v>
      </c>
      <c r="G74" s="14" t="s">
        <v>19</v>
      </c>
      <c r="H74" s="27" t="s">
        <v>283</v>
      </c>
      <c r="I74" s="16">
        <v>1</v>
      </c>
      <c r="J74" s="20">
        <v>84.95</v>
      </c>
      <c r="K74" s="18">
        <v>40126</v>
      </c>
      <c r="L74" s="44" t="s">
        <v>275</v>
      </c>
      <c r="M74" s="14" t="s">
        <v>284</v>
      </c>
      <c r="N74" s="14" t="s">
        <v>285</v>
      </c>
      <c r="O74" s="19"/>
    </row>
    <row r="75" spans="1:15" ht="26.4" x14ac:dyDescent="0.3">
      <c r="A75" s="13" t="s">
        <v>401</v>
      </c>
      <c r="B75" s="14" t="s">
        <v>282</v>
      </c>
      <c r="C75" s="14" t="s">
        <v>17</v>
      </c>
      <c r="D75" s="14" t="s">
        <v>16</v>
      </c>
      <c r="E75" s="14" t="s">
        <v>16</v>
      </c>
      <c r="F75" s="14" t="s">
        <v>190</v>
      </c>
      <c r="G75" s="14" t="s">
        <v>19</v>
      </c>
      <c r="H75" s="27" t="s">
        <v>283</v>
      </c>
      <c r="I75" s="16">
        <v>1</v>
      </c>
      <c r="J75" s="20">
        <v>84.95</v>
      </c>
      <c r="K75" s="18">
        <v>40126</v>
      </c>
      <c r="L75" s="44" t="s">
        <v>275</v>
      </c>
      <c r="M75" s="14" t="s">
        <v>284</v>
      </c>
      <c r="N75" s="14" t="s">
        <v>285</v>
      </c>
      <c r="O75" s="19"/>
    </row>
    <row r="76" spans="1:15" ht="26.4" x14ac:dyDescent="0.3">
      <c r="A76" s="13" t="s">
        <v>402</v>
      </c>
      <c r="B76" s="14" t="s">
        <v>282</v>
      </c>
      <c r="C76" s="14" t="s">
        <v>17</v>
      </c>
      <c r="D76" s="14" t="s">
        <v>16</v>
      </c>
      <c r="E76" s="14" t="s">
        <v>16</v>
      </c>
      <c r="F76" s="14" t="s">
        <v>190</v>
      </c>
      <c r="G76" s="14" t="s">
        <v>19</v>
      </c>
      <c r="H76" s="27" t="s">
        <v>283</v>
      </c>
      <c r="I76" s="16">
        <v>1</v>
      </c>
      <c r="J76" s="20">
        <v>84.95</v>
      </c>
      <c r="K76" s="18">
        <v>40126</v>
      </c>
      <c r="L76" s="44" t="s">
        <v>275</v>
      </c>
      <c r="M76" s="14" t="s">
        <v>284</v>
      </c>
      <c r="N76" s="14" t="s">
        <v>285</v>
      </c>
      <c r="O76" s="19"/>
    </row>
    <row r="77" spans="1:15" ht="26.4" x14ac:dyDescent="0.3">
      <c r="A77" s="13" t="s">
        <v>403</v>
      </c>
      <c r="B77" s="14" t="s">
        <v>282</v>
      </c>
      <c r="C77" s="14" t="s">
        <v>17</v>
      </c>
      <c r="D77" s="14" t="s">
        <v>16</v>
      </c>
      <c r="E77" s="14" t="s">
        <v>16</v>
      </c>
      <c r="F77" s="14" t="s">
        <v>190</v>
      </c>
      <c r="G77" s="14" t="s">
        <v>19</v>
      </c>
      <c r="H77" s="27" t="s">
        <v>283</v>
      </c>
      <c r="I77" s="16">
        <v>1</v>
      </c>
      <c r="J77" s="20">
        <v>84.95</v>
      </c>
      <c r="K77" s="18">
        <v>40126</v>
      </c>
      <c r="L77" s="44" t="s">
        <v>275</v>
      </c>
      <c r="M77" s="14" t="s">
        <v>284</v>
      </c>
      <c r="N77" s="14" t="s">
        <v>285</v>
      </c>
      <c r="O77" s="19"/>
    </row>
    <row r="78" spans="1:15" ht="26.4" x14ac:dyDescent="0.3">
      <c r="A78" s="13" t="s">
        <v>404</v>
      </c>
      <c r="B78" s="14" t="s">
        <v>282</v>
      </c>
      <c r="C78" s="14" t="s">
        <v>17</v>
      </c>
      <c r="D78" s="14" t="s">
        <v>16</v>
      </c>
      <c r="E78" s="14" t="s">
        <v>16</v>
      </c>
      <c r="F78" s="14" t="s">
        <v>190</v>
      </c>
      <c r="G78" s="14" t="s">
        <v>19</v>
      </c>
      <c r="H78" s="27" t="s">
        <v>283</v>
      </c>
      <c r="I78" s="16">
        <v>1</v>
      </c>
      <c r="J78" s="20">
        <v>84.95</v>
      </c>
      <c r="K78" s="18">
        <v>40126</v>
      </c>
      <c r="L78" s="44" t="s">
        <v>275</v>
      </c>
      <c r="M78" s="14" t="s">
        <v>284</v>
      </c>
      <c r="N78" s="14" t="s">
        <v>285</v>
      </c>
      <c r="O78" s="19"/>
    </row>
    <row r="79" spans="1:15" ht="26.4" x14ac:dyDescent="0.3">
      <c r="A79" s="13" t="s">
        <v>405</v>
      </c>
      <c r="B79" s="14" t="s">
        <v>282</v>
      </c>
      <c r="C79" s="14" t="s">
        <v>17</v>
      </c>
      <c r="D79" s="14" t="s">
        <v>16</v>
      </c>
      <c r="E79" s="14" t="s">
        <v>16</v>
      </c>
      <c r="F79" s="14" t="s">
        <v>190</v>
      </c>
      <c r="G79" s="14" t="s">
        <v>19</v>
      </c>
      <c r="H79" s="27" t="s">
        <v>283</v>
      </c>
      <c r="I79" s="16">
        <v>1</v>
      </c>
      <c r="J79" s="20">
        <v>84.95</v>
      </c>
      <c r="K79" s="18">
        <v>40126</v>
      </c>
      <c r="L79" s="44" t="s">
        <v>275</v>
      </c>
      <c r="M79" s="14" t="s">
        <v>284</v>
      </c>
      <c r="N79" s="14" t="s">
        <v>285</v>
      </c>
      <c r="O79" s="19"/>
    </row>
    <row r="80" spans="1:15" ht="26.4" x14ac:dyDescent="0.3">
      <c r="A80" s="13" t="s">
        <v>406</v>
      </c>
      <c r="B80" s="14" t="s">
        <v>282</v>
      </c>
      <c r="C80" s="14" t="s">
        <v>17</v>
      </c>
      <c r="D80" s="14" t="s">
        <v>16</v>
      </c>
      <c r="E80" s="14" t="s">
        <v>16</v>
      </c>
      <c r="F80" s="14" t="s">
        <v>190</v>
      </c>
      <c r="G80" s="14" t="s">
        <v>19</v>
      </c>
      <c r="H80" s="27" t="s">
        <v>283</v>
      </c>
      <c r="I80" s="16">
        <v>1</v>
      </c>
      <c r="J80" s="20">
        <v>84.95</v>
      </c>
      <c r="K80" s="18">
        <v>40126</v>
      </c>
      <c r="L80" s="44" t="s">
        <v>275</v>
      </c>
      <c r="M80" s="14" t="s">
        <v>284</v>
      </c>
      <c r="N80" s="14" t="s">
        <v>285</v>
      </c>
      <c r="O80" s="19"/>
    </row>
    <row r="81" spans="1:15" ht="26.4" x14ac:dyDescent="0.3">
      <c r="A81" s="13" t="s">
        <v>407</v>
      </c>
      <c r="B81" s="14" t="s">
        <v>282</v>
      </c>
      <c r="C81" s="14" t="s">
        <v>17</v>
      </c>
      <c r="D81" s="14" t="s">
        <v>16</v>
      </c>
      <c r="E81" s="14" t="s">
        <v>16</v>
      </c>
      <c r="F81" s="14" t="s">
        <v>190</v>
      </c>
      <c r="G81" s="14" t="s">
        <v>19</v>
      </c>
      <c r="H81" s="27" t="s">
        <v>283</v>
      </c>
      <c r="I81" s="16">
        <v>1</v>
      </c>
      <c r="J81" s="20">
        <v>84.95</v>
      </c>
      <c r="K81" s="18">
        <v>40126</v>
      </c>
      <c r="L81" s="44" t="s">
        <v>275</v>
      </c>
      <c r="M81" s="14" t="s">
        <v>284</v>
      </c>
      <c r="N81" s="14" t="s">
        <v>285</v>
      </c>
      <c r="O81" s="19"/>
    </row>
    <row r="82" spans="1:15" ht="26.4" x14ac:dyDescent="0.3">
      <c r="A82" s="13" t="s">
        <v>408</v>
      </c>
      <c r="B82" s="14" t="s">
        <v>282</v>
      </c>
      <c r="C82" s="14" t="s">
        <v>17</v>
      </c>
      <c r="D82" s="14" t="s">
        <v>16</v>
      </c>
      <c r="E82" s="14" t="s">
        <v>16</v>
      </c>
      <c r="F82" s="14" t="s">
        <v>190</v>
      </c>
      <c r="G82" s="14" t="s">
        <v>19</v>
      </c>
      <c r="H82" s="27" t="s">
        <v>283</v>
      </c>
      <c r="I82" s="16">
        <v>1</v>
      </c>
      <c r="J82" s="20">
        <v>84.95</v>
      </c>
      <c r="K82" s="18">
        <v>40126</v>
      </c>
      <c r="L82" s="44" t="s">
        <v>275</v>
      </c>
      <c r="M82" s="14" t="s">
        <v>284</v>
      </c>
      <c r="N82" s="14" t="s">
        <v>285</v>
      </c>
      <c r="O82" s="19"/>
    </row>
    <row r="83" spans="1:15" ht="26.4" x14ac:dyDescent="0.3">
      <c r="A83" s="13" t="s">
        <v>409</v>
      </c>
      <c r="B83" s="14" t="s">
        <v>282</v>
      </c>
      <c r="C83" s="14" t="s">
        <v>17</v>
      </c>
      <c r="D83" s="14" t="s">
        <v>16</v>
      </c>
      <c r="E83" s="14" t="s">
        <v>16</v>
      </c>
      <c r="F83" s="14" t="s">
        <v>190</v>
      </c>
      <c r="G83" s="14" t="s">
        <v>19</v>
      </c>
      <c r="H83" s="27" t="s">
        <v>283</v>
      </c>
      <c r="I83" s="16">
        <v>1</v>
      </c>
      <c r="J83" s="20">
        <v>84.95</v>
      </c>
      <c r="K83" s="18">
        <v>40126</v>
      </c>
      <c r="L83" s="44" t="s">
        <v>275</v>
      </c>
      <c r="M83" s="14" t="s">
        <v>284</v>
      </c>
      <c r="N83" s="14" t="s">
        <v>285</v>
      </c>
      <c r="O83" s="19"/>
    </row>
    <row r="84" spans="1:15" ht="26.4" x14ac:dyDescent="0.3">
      <c r="A84" s="13" t="s">
        <v>410</v>
      </c>
      <c r="B84" s="14" t="s">
        <v>282</v>
      </c>
      <c r="C84" s="14" t="s">
        <v>17</v>
      </c>
      <c r="D84" s="14" t="s">
        <v>16</v>
      </c>
      <c r="E84" s="14" t="s">
        <v>16</v>
      </c>
      <c r="F84" s="14" t="s">
        <v>190</v>
      </c>
      <c r="G84" s="14" t="s">
        <v>19</v>
      </c>
      <c r="H84" s="27" t="s">
        <v>283</v>
      </c>
      <c r="I84" s="16">
        <v>1</v>
      </c>
      <c r="J84" s="20">
        <v>84.95</v>
      </c>
      <c r="K84" s="18">
        <v>40126</v>
      </c>
      <c r="L84" s="44" t="s">
        <v>275</v>
      </c>
      <c r="M84" s="14" t="s">
        <v>284</v>
      </c>
      <c r="N84" s="14" t="s">
        <v>285</v>
      </c>
      <c r="O84" s="19"/>
    </row>
    <row r="85" spans="1:15" ht="26.4" x14ac:dyDescent="0.3">
      <c r="A85" s="13" t="s">
        <v>411</v>
      </c>
      <c r="B85" s="14" t="s">
        <v>282</v>
      </c>
      <c r="C85" s="14" t="s">
        <v>17</v>
      </c>
      <c r="D85" s="14" t="s">
        <v>16</v>
      </c>
      <c r="E85" s="14" t="s">
        <v>16</v>
      </c>
      <c r="F85" s="14" t="s">
        <v>190</v>
      </c>
      <c r="G85" s="14" t="s">
        <v>19</v>
      </c>
      <c r="H85" s="27" t="s">
        <v>283</v>
      </c>
      <c r="I85" s="16">
        <v>1</v>
      </c>
      <c r="J85" s="20">
        <v>84.95</v>
      </c>
      <c r="K85" s="18">
        <v>40126</v>
      </c>
      <c r="L85" s="44" t="s">
        <v>275</v>
      </c>
      <c r="M85" s="14" t="s">
        <v>284</v>
      </c>
      <c r="N85" s="14" t="s">
        <v>285</v>
      </c>
      <c r="O85" s="19"/>
    </row>
    <row r="86" spans="1:15" ht="26.4" x14ac:dyDescent="0.3">
      <c r="A86" s="13" t="s">
        <v>412</v>
      </c>
      <c r="B86" s="14" t="s">
        <v>282</v>
      </c>
      <c r="C86" s="14" t="s">
        <v>17</v>
      </c>
      <c r="D86" s="14" t="s">
        <v>16</v>
      </c>
      <c r="E86" s="14" t="s">
        <v>16</v>
      </c>
      <c r="F86" s="14" t="s">
        <v>190</v>
      </c>
      <c r="G86" s="14" t="s">
        <v>19</v>
      </c>
      <c r="H86" s="27" t="s">
        <v>283</v>
      </c>
      <c r="I86" s="16">
        <v>1</v>
      </c>
      <c r="J86" s="20">
        <v>84.95</v>
      </c>
      <c r="K86" s="18">
        <v>40126</v>
      </c>
      <c r="L86" s="44" t="s">
        <v>275</v>
      </c>
      <c r="M86" s="14" t="s">
        <v>284</v>
      </c>
      <c r="N86" s="14" t="s">
        <v>285</v>
      </c>
      <c r="O86" s="19"/>
    </row>
    <row r="87" spans="1:15" ht="26.4" x14ac:dyDescent="0.3">
      <c r="A87" s="13" t="s">
        <v>413</v>
      </c>
      <c r="B87" s="14" t="s">
        <v>282</v>
      </c>
      <c r="C87" s="14" t="s">
        <v>17</v>
      </c>
      <c r="D87" s="14" t="s">
        <v>16</v>
      </c>
      <c r="E87" s="14" t="s">
        <v>16</v>
      </c>
      <c r="F87" s="14" t="s">
        <v>190</v>
      </c>
      <c r="G87" s="14" t="s">
        <v>19</v>
      </c>
      <c r="H87" s="27" t="s">
        <v>283</v>
      </c>
      <c r="I87" s="16">
        <v>1</v>
      </c>
      <c r="J87" s="20">
        <v>84.95</v>
      </c>
      <c r="K87" s="18">
        <v>40126</v>
      </c>
      <c r="L87" s="44" t="s">
        <v>275</v>
      </c>
      <c r="M87" s="14" t="s">
        <v>284</v>
      </c>
      <c r="N87" s="14" t="s">
        <v>193</v>
      </c>
      <c r="O87" s="19"/>
    </row>
    <row r="88" spans="1:15" ht="26.4" x14ac:dyDescent="0.3">
      <c r="A88" s="13" t="s">
        <v>414</v>
      </c>
      <c r="B88" s="14" t="s">
        <v>282</v>
      </c>
      <c r="C88" s="14" t="s">
        <v>17</v>
      </c>
      <c r="D88" s="14" t="s">
        <v>16</v>
      </c>
      <c r="E88" s="14" t="s">
        <v>16</v>
      </c>
      <c r="F88" s="14" t="s">
        <v>190</v>
      </c>
      <c r="G88" s="14" t="s">
        <v>19</v>
      </c>
      <c r="H88" s="27" t="s">
        <v>283</v>
      </c>
      <c r="I88" s="16">
        <v>1</v>
      </c>
      <c r="J88" s="20">
        <v>84.95</v>
      </c>
      <c r="K88" s="18">
        <v>40126</v>
      </c>
      <c r="L88" s="44" t="s">
        <v>275</v>
      </c>
      <c r="M88" s="14" t="s">
        <v>284</v>
      </c>
      <c r="N88" s="14" t="s">
        <v>193</v>
      </c>
      <c r="O88" s="19"/>
    </row>
    <row r="89" spans="1:15" ht="27" x14ac:dyDescent="0.3">
      <c r="A89" s="13" t="s">
        <v>415</v>
      </c>
      <c r="B89" s="14" t="s">
        <v>282</v>
      </c>
      <c r="C89" s="14" t="s">
        <v>17</v>
      </c>
      <c r="D89" s="14" t="s">
        <v>16</v>
      </c>
      <c r="E89" s="14" t="s">
        <v>16</v>
      </c>
      <c r="F89" s="14" t="s">
        <v>190</v>
      </c>
      <c r="G89" s="14" t="s">
        <v>19</v>
      </c>
      <c r="H89" s="27" t="s">
        <v>286</v>
      </c>
      <c r="I89" s="16">
        <v>1</v>
      </c>
      <c r="J89" s="20">
        <v>84.95</v>
      </c>
      <c r="K89" s="18">
        <v>40126</v>
      </c>
      <c r="L89" s="44" t="s">
        <v>275</v>
      </c>
      <c r="M89" s="19" t="s">
        <v>192</v>
      </c>
      <c r="N89" s="14" t="s">
        <v>193</v>
      </c>
      <c r="O89" s="19"/>
    </row>
    <row r="90" spans="1:15" ht="27" x14ac:dyDescent="0.3">
      <c r="A90" s="13" t="s">
        <v>416</v>
      </c>
      <c r="B90" s="14" t="s">
        <v>282</v>
      </c>
      <c r="C90" s="14" t="s">
        <v>17</v>
      </c>
      <c r="D90" s="14" t="s">
        <v>16</v>
      </c>
      <c r="E90" s="14" t="s">
        <v>16</v>
      </c>
      <c r="F90" s="14" t="s">
        <v>190</v>
      </c>
      <c r="G90" s="14" t="s">
        <v>19</v>
      </c>
      <c r="H90" s="27" t="s">
        <v>286</v>
      </c>
      <c r="I90" s="16">
        <v>1</v>
      </c>
      <c r="J90" s="20">
        <v>84.95</v>
      </c>
      <c r="K90" s="18">
        <v>40126</v>
      </c>
      <c r="L90" s="44" t="s">
        <v>275</v>
      </c>
      <c r="M90" s="19" t="s">
        <v>192</v>
      </c>
      <c r="N90" s="14" t="s">
        <v>193</v>
      </c>
      <c r="O90" s="19"/>
    </row>
    <row r="91" spans="1:15" ht="27" x14ac:dyDescent="0.3">
      <c r="A91" s="13" t="s">
        <v>417</v>
      </c>
      <c r="B91" s="14" t="s">
        <v>282</v>
      </c>
      <c r="C91" s="14" t="s">
        <v>17</v>
      </c>
      <c r="D91" s="14" t="s">
        <v>16</v>
      </c>
      <c r="E91" s="14" t="s">
        <v>16</v>
      </c>
      <c r="F91" s="14" t="s">
        <v>190</v>
      </c>
      <c r="G91" s="14" t="s">
        <v>19</v>
      </c>
      <c r="H91" s="27" t="s">
        <v>286</v>
      </c>
      <c r="I91" s="16">
        <v>1</v>
      </c>
      <c r="J91" s="20">
        <v>84.95</v>
      </c>
      <c r="K91" s="18">
        <v>40126</v>
      </c>
      <c r="L91" s="44" t="s">
        <v>275</v>
      </c>
      <c r="M91" s="19" t="s">
        <v>192</v>
      </c>
      <c r="N91" s="14" t="s">
        <v>193</v>
      </c>
      <c r="O91" s="19"/>
    </row>
    <row r="92" spans="1:15" ht="27" x14ac:dyDescent="0.3">
      <c r="A92" s="13" t="s">
        <v>418</v>
      </c>
      <c r="B92" s="14" t="s">
        <v>282</v>
      </c>
      <c r="C92" s="14" t="s">
        <v>17</v>
      </c>
      <c r="D92" s="14" t="s">
        <v>16</v>
      </c>
      <c r="E92" s="14" t="s">
        <v>16</v>
      </c>
      <c r="F92" s="14" t="s">
        <v>190</v>
      </c>
      <c r="G92" s="14" t="s">
        <v>19</v>
      </c>
      <c r="H92" s="27" t="s">
        <v>286</v>
      </c>
      <c r="I92" s="16">
        <v>1</v>
      </c>
      <c r="J92" s="20">
        <v>84.95</v>
      </c>
      <c r="K92" s="18">
        <v>40126</v>
      </c>
      <c r="L92" s="44" t="s">
        <v>275</v>
      </c>
      <c r="M92" s="19" t="s">
        <v>192</v>
      </c>
      <c r="N92" s="14" t="s">
        <v>193</v>
      </c>
      <c r="O92" s="19"/>
    </row>
    <row r="93" spans="1:15" ht="27" x14ac:dyDescent="0.3">
      <c r="A93" s="13" t="s">
        <v>419</v>
      </c>
      <c r="B93" s="14" t="s">
        <v>282</v>
      </c>
      <c r="C93" s="14" t="s">
        <v>17</v>
      </c>
      <c r="D93" s="14" t="s">
        <v>16</v>
      </c>
      <c r="E93" s="14" t="s">
        <v>16</v>
      </c>
      <c r="F93" s="14" t="s">
        <v>190</v>
      </c>
      <c r="G93" s="14" t="s">
        <v>19</v>
      </c>
      <c r="H93" s="27" t="s">
        <v>286</v>
      </c>
      <c r="I93" s="16">
        <v>1</v>
      </c>
      <c r="J93" s="20">
        <v>84.95</v>
      </c>
      <c r="K93" s="18">
        <v>40126</v>
      </c>
      <c r="L93" s="44" t="s">
        <v>275</v>
      </c>
      <c r="M93" s="19" t="s">
        <v>192</v>
      </c>
      <c r="N93" s="14" t="s">
        <v>193</v>
      </c>
      <c r="O93" s="19"/>
    </row>
    <row r="94" spans="1:15" ht="27" x14ac:dyDescent="0.3">
      <c r="A94" s="13" t="s">
        <v>420</v>
      </c>
      <c r="B94" s="14" t="s">
        <v>282</v>
      </c>
      <c r="C94" s="14" t="s">
        <v>17</v>
      </c>
      <c r="D94" s="14" t="s">
        <v>16</v>
      </c>
      <c r="E94" s="14" t="s">
        <v>16</v>
      </c>
      <c r="F94" s="14" t="s">
        <v>190</v>
      </c>
      <c r="G94" s="14" t="s">
        <v>19</v>
      </c>
      <c r="H94" s="27" t="s">
        <v>286</v>
      </c>
      <c r="I94" s="16">
        <v>1</v>
      </c>
      <c r="J94" s="20">
        <v>84.95</v>
      </c>
      <c r="K94" s="18">
        <v>40126</v>
      </c>
      <c r="L94" s="44" t="s">
        <v>275</v>
      </c>
      <c r="M94" s="19" t="s">
        <v>192</v>
      </c>
      <c r="N94" s="14" t="s">
        <v>193</v>
      </c>
      <c r="O94" s="19"/>
    </row>
    <row r="95" spans="1:15" ht="27" x14ac:dyDescent="0.3">
      <c r="A95" s="13" t="s">
        <v>421</v>
      </c>
      <c r="B95" s="14" t="s">
        <v>282</v>
      </c>
      <c r="C95" s="14" t="s">
        <v>17</v>
      </c>
      <c r="D95" s="14" t="s">
        <v>16</v>
      </c>
      <c r="E95" s="14" t="s">
        <v>16</v>
      </c>
      <c r="F95" s="14" t="s">
        <v>190</v>
      </c>
      <c r="G95" s="14" t="s">
        <v>19</v>
      </c>
      <c r="H95" s="27" t="s">
        <v>286</v>
      </c>
      <c r="I95" s="16">
        <v>1</v>
      </c>
      <c r="J95" s="20">
        <v>84.95</v>
      </c>
      <c r="K95" s="18">
        <v>40126</v>
      </c>
      <c r="L95" s="44" t="s">
        <v>275</v>
      </c>
      <c r="M95" s="19" t="s">
        <v>192</v>
      </c>
      <c r="N95" s="14" t="s">
        <v>193</v>
      </c>
      <c r="O95" s="19"/>
    </row>
    <row r="96" spans="1:15" ht="27" x14ac:dyDescent="0.3">
      <c r="A96" s="13" t="s">
        <v>422</v>
      </c>
      <c r="B96" s="14" t="s">
        <v>282</v>
      </c>
      <c r="C96" s="14" t="s">
        <v>17</v>
      </c>
      <c r="D96" s="14" t="s">
        <v>16</v>
      </c>
      <c r="E96" s="14" t="s">
        <v>16</v>
      </c>
      <c r="F96" s="14" t="s">
        <v>190</v>
      </c>
      <c r="G96" s="14" t="s">
        <v>19</v>
      </c>
      <c r="H96" s="27" t="s">
        <v>286</v>
      </c>
      <c r="I96" s="16">
        <v>1</v>
      </c>
      <c r="J96" s="20">
        <v>84.95</v>
      </c>
      <c r="K96" s="18">
        <v>40126</v>
      </c>
      <c r="L96" s="44" t="s">
        <v>275</v>
      </c>
      <c r="M96" s="19" t="s">
        <v>192</v>
      </c>
      <c r="N96" s="14" t="s">
        <v>193</v>
      </c>
      <c r="O96" s="19"/>
    </row>
    <row r="97" spans="1:15" ht="27" x14ac:dyDescent="0.3">
      <c r="A97" s="13" t="s">
        <v>423</v>
      </c>
      <c r="B97" s="14" t="s">
        <v>282</v>
      </c>
      <c r="C97" s="14" t="s">
        <v>17</v>
      </c>
      <c r="D97" s="14" t="s">
        <v>16</v>
      </c>
      <c r="E97" s="14" t="s">
        <v>16</v>
      </c>
      <c r="F97" s="14" t="s">
        <v>190</v>
      </c>
      <c r="G97" s="14" t="s">
        <v>19</v>
      </c>
      <c r="H97" s="27" t="s">
        <v>286</v>
      </c>
      <c r="I97" s="16">
        <v>1</v>
      </c>
      <c r="J97" s="20">
        <v>84.95</v>
      </c>
      <c r="K97" s="18">
        <v>40126</v>
      </c>
      <c r="L97" s="44" t="s">
        <v>275</v>
      </c>
      <c r="M97" s="19" t="s">
        <v>192</v>
      </c>
      <c r="N97" s="14" t="s">
        <v>193</v>
      </c>
      <c r="O97" s="19"/>
    </row>
    <row r="98" spans="1:15" ht="27" x14ac:dyDescent="0.3">
      <c r="A98" s="13" t="s">
        <v>424</v>
      </c>
      <c r="B98" s="14" t="s">
        <v>282</v>
      </c>
      <c r="C98" s="14" t="s">
        <v>17</v>
      </c>
      <c r="D98" s="14" t="s">
        <v>16</v>
      </c>
      <c r="E98" s="14" t="s">
        <v>16</v>
      </c>
      <c r="F98" s="14" t="s">
        <v>190</v>
      </c>
      <c r="G98" s="14" t="s">
        <v>19</v>
      </c>
      <c r="H98" s="27" t="s">
        <v>286</v>
      </c>
      <c r="I98" s="16">
        <v>1</v>
      </c>
      <c r="J98" s="20">
        <v>84.95</v>
      </c>
      <c r="K98" s="18">
        <v>40126</v>
      </c>
      <c r="L98" s="44" t="s">
        <v>275</v>
      </c>
      <c r="M98" s="19" t="s">
        <v>192</v>
      </c>
      <c r="N98" s="14" t="s">
        <v>193</v>
      </c>
      <c r="O98" s="19"/>
    </row>
    <row r="99" spans="1:15" ht="27" x14ac:dyDescent="0.3">
      <c r="A99" s="13" t="s">
        <v>425</v>
      </c>
      <c r="B99" s="14" t="s">
        <v>282</v>
      </c>
      <c r="C99" s="14" t="s">
        <v>17</v>
      </c>
      <c r="D99" s="14" t="s">
        <v>16</v>
      </c>
      <c r="E99" s="14" t="s">
        <v>16</v>
      </c>
      <c r="F99" s="14" t="s">
        <v>190</v>
      </c>
      <c r="G99" s="14" t="s">
        <v>19</v>
      </c>
      <c r="H99" s="27" t="s">
        <v>286</v>
      </c>
      <c r="I99" s="16">
        <v>1</v>
      </c>
      <c r="J99" s="20">
        <v>84.95</v>
      </c>
      <c r="K99" s="18">
        <v>40126</v>
      </c>
      <c r="L99" s="44" t="s">
        <v>275</v>
      </c>
      <c r="M99" s="19" t="s">
        <v>192</v>
      </c>
      <c r="N99" s="14" t="s">
        <v>193</v>
      </c>
      <c r="O99" s="19"/>
    </row>
    <row r="100" spans="1:15" ht="27" x14ac:dyDescent="0.3">
      <c r="A100" s="13" t="s">
        <v>426</v>
      </c>
      <c r="B100" s="14" t="s">
        <v>282</v>
      </c>
      <c r="C100" s="14" t="s">
        <v>17</v>
      </c>
      <c r="D100" s="14" t="s">
        <v>16</v>
      </c>
      <c r="E100" s="14" t="s">
        <v>16</v>
      </c>
      <c r="F100" s="14" t="s">
        <v>190</v>
      </c>
      <c r="G100" s="14" t="s">
        <v>19</v>
      </c>
      <c r="H100" s="27" t="s">
        <v>286</v>
      </c>
      <c r="I100" s="16">
        <v>1</v>
      </c>
      <c r="J100" s="20">
        <v>84.95</v>
      </c>
      <c r="K100" s="18">
        <v>40126</v>
      </c>
      <c r="L100" s="44" t="s">
        <v>275</v>
      </c>
      <c r="M100" s="19" t="s">
        <v>192</v>
      </c>
      <c r="N100" s="14" t="s">
        <v>193</v>
      </c>
      <c r="O100" s="19"/>
    </row>
    <row r="101" spans="1:15" ht="27" x14ac:dyDescent="0.3">
      <c r="A101" s="13" t="s">
        <v>427</v>
      </c>
      <c r="B101" s="14" t="s">
        <v>282</v>
      </c>
      <c r="C101" s="14" t="s">
        <v>17</v>
      </c>
      <c r="D101" s="14" t="s">
        <v>16</v>
      </c>
      <c r="E101" s="14" t="s">
        <v>16</v>
      </c>
      <c r="F101" s="14" t="s">
        <v>190</v>
      </c>
      <c r="G101" s="14" t="s">
        <v>19</v>
      </c>
      <c r="H101" s="27" t="s">
        <v>286</v>
      </c>
      <c r="I101" s="16">
        <v>1</v>
      </c>
      <c r="J101" s="20">
        <v>84.95</v>
      </c>
      <c r="K101" s="18">
        <v>40126</v>
      </c>
      <c r="L101" s="44" t="s">
        <v>275</v>
      </c>
      <c r="M101" s="19" t="s">
        <v>192</v>
      </c>
      <c r="N101" s="14" t="s">
        <v>193</v>
      </c>
      <c r="O101" s="19"/>
    </row>
    <row r="102" spans="1:15" ht="27" x14ac:dyDescent="0.3">
      <c r="A102" s="13" t="s">
        <v>428</v>
      </c>
      <c r="B102" s="14" t="s">
        <v>282</v>
      </c>
      <c r="C102" s="14" t="s">
        <v>17</v>
      </c>
      <c r="D102" s="14" t="s">
        <v>16</v>
      </c>
      <c r="E102" s="14" t="s">
        <v>16</v>
      </c>
      <c r="F102" s="14" t="s">
        <v>190</v>
      </c>
      <c r="G102" s="14" t="s">
        <v>19</v>
      </c>
      <c r="H102" s="27" t="s">
        <v>286</v>
      </c>
      <c r="I102" s="16">
        <v>1</v>
      </c>
      <c r="J102" s="20">
        <v>84.95</v>
      </c>
      <c r="K102" s="18">
        <v>40126</v>
      </c>
      <c r="L102" s="44" t="s">
        <v>275</v>
      </c>
      <c r="M102" s="19" t="s">
        <v>192</v>
      </c>
      <c r="N102" s="14" t="s">
        <v>193</v>
      </c>
      <c r="O102" s="19"/>
    </row>
    <row r="103" spans="1:15" ht="27" x14ac:dyDescent="0.3">
      <c r="A103" s="13" t="s">
        <v>429</v>
      </c>
      <c r="B103" s="14" t="s">
        <v>282</v>
      </c>
      <c r="C103" s="14" t="s">
        <v>17</v>
      </c>
      <c r="D103" s="14" t="s">
        <v>16</v>
      </c>
      <c r="E103" s="14" t="s">
        <v>16</v>
      </c>
      <c r="F103" s="14" t="s">
        <v>190</v>
      </c>
      <c r="G103" s="14" t="s">
        <v>19</v>
      </c>
      <c r="H103" s="27" t="s">
        <v>286</v>
      </c>
      <c r="I103" s="16">
        <v>1</v>
      </c>
      <c r="J103" s="20">
        <v>84.95</v>
      </c>
      <c r="K103" s="18">
        <v>40126</v>
      </c>
      <c r="L103" s="44" t="s">
        <v>275</v>
      </c>
      <c r="M103" s="19" t="s">
        <v>192</v>
      </c>
      <c r="N103" s="14" t="s">
        <v>193</v>
      </c>
      <c r="O103" s="19"/>
    </row>
    <row r="104" spans="1:15" ht="27" x14ac:dyDescent="0.3">
      <c r="A104" s="13" t="s">
        <v>430</v>
      </c>
      <c r="B104" s="14" t="s">
        <v>282</v>
      </c>
      <c r="C104" s="14" t="s">
        <v>17</v>
      </c>
      <c r="D104" s="14" t="s">
        <v>16</v>
      </c>
      <c r="E104" s="14" t="s">
        <v>16</v>
      </c>
      <c r="F104" s="14" t="s">
        <v>190</v>
      </c>
      <c r="G104" s="14" t="s">
        <v>19</v>
      </c>
      <c r="H104" s="27" t="s">
        <v>286</v>
      </c>
      <c r="I104" s="16">
        <v>1</v>
      </c>
      <c r="J104" s="20">
        <v>84.95</v>
      </c>
      <c r="K104" s="18">
        <v>40126</v>
      </c>
      <c r="L104" s="44" t="s">
        <v>275</v>
      </c>
      <c r="M104" s="19" t="s">
        <v>192</v>
      </c>
      <c r="N104" s="14" t="s">
        <v>193</v>
      </c>
      <c r="O104" s="19"/>
    </row>
    <row r="105" spans="1:15" ht="27" x14ac:dyDescent="0.3">
      <c r="A105" s="13" t="s">
        <v>431</v>
      </c>
      <c r="B105" s="14" t="s">
        <v>282</v>
      </c>
      <c r="C105" s="14" t="s">
        <v>17</v>
      </c>
      <c r="D105" s="14" t="s">
        <v>16</v>
      </c>
      <c r="E105" s="14" t="s">
        <v>16</v>
      </c>
      <c r="F105" s="14" t="s">
        <v>190</v>
      </c>
      <c r="G105" s="14" t="s">
        <v>19</v>
      </c>
      <c r="H105" s="27" t="s">
        <v>286</v>
      </c>
      <c r="I105" s="16">
        <v>1</v>
      </c>
      <c r="J105" s="20">
        <v>84.95</v>
      </c>
      <c r="K105" s="18">
        <v>40126</v>
      </c>
      <c r="L105" s="44" t="s">
        <v>275</v>
      </c>
      <c r="M105" s="19" t="s">
        <v>192</v>
      </c>
      <c r="N105" s="14" t="s">
        <v>193</v>
      </c>
      <c r="O105" s="19"/>
    </row>
    <row r="106" spans="1:15" ht="27" x14ac:dyDescent="0.3">
      <c r="A106" s="13" t="s">
        <v>432</v>
      </c>
      <c r="B106" s="14" t="s">
        <v>282</v>
      </c>
      <c r="C106" s="14" t="s">
        <v>17</v>
      </c>
      <c r="D106" s="14" t="s">
        <v>16</v>
      </c>
      <c r="E106" s="14" t="s">
        <v>16</v>
      </c>
      <c r="F106" s="14" t="s">
        <v>190</v>
      </c>
      <c r="G106" s="14" t="s">
        <v>19</v>
      </c>
      <c r="H106" s="27" t="s">
        <v>286</v>
      </c>
      <c r="I106" s="16">
        <v>1</v>
      </c>
      <c r="J106" s="20">
        <v>84.95</v>
      </c>
      <c r="K106" s="18">
        <v>40126</v>
      </c>
      <c r="L106" s="44" t="s">
        <v>275</v>
      </c>
      <c r="M106" s="19" t="s">
        <v>192</v>
      </c>
      <c r="N106" s="14" t="s">
        <v>193</v>
      </c>
      <c r="O106" s="19"/>
    </row>
    <row r="107" spans="1:15" ht="27" x14ac:dyDescent="0.3">
      <c r="A107" s="13" t="s">
        <v>433</v>
      </c>
      <c r="B107" s="14" t="s">
        <v>282</v>
      </c>
      <c r="C107" s="14" t="s">
        <v>17</v>
      </c>
      <c r="D107" s="14" t="s">
        <v>16</v>
      </c>
      <c r="E107" s="14" t="s">
        <v>16</v>
      </c>
      <c r="F107" s="14" t="s">
        <v>190</v>
      </c>
      <c r="G107" s="14" t="s">
        <v>19</v>
      </c>
      <c r="H107" s="27" t="s">
        <v>286</v>
      </c>
      <c r="I107" s="16">
        <v>1</v>
      </c>
      <c r="J107" s="20">
        <v>84.95</v>
      </c>
      <c r="K107" s="18">
        <v>40126</v>
      </c>
      <c r="L107" s="44" t="s">
        <v>275</v>
      </c>
      <c r="M107" s="19" t="s">
        <v>192</v>
      </c>
      <c r="N107" s="14" t="s">
        <v>193</v>
      </c>
      <c r="O107" s="19"/>
    </row>
    <row r="108" spans="1:15" ht="27" x14ac:dyDescent="0.3">
      <c r="A108" s="13" t="s">
        <v>434</v>
      </c>
      <c r="B108" s="14" t="s">
        <v>282</v>
      </c>
      <c r="C108" s="14" t="s">
        <v>17</v>
      </c>
      <c r="D108" s="14" t="s">
        <v>16</v>
      </c>
      <c r="E108" s="14" t="s">
        <v>16</v>
      </c>
      <c r="F108" s="14" t="s">
        <v>190</v>
      </c>
      <c r="G108" s="14" t="s">
        <v>19</v>
      </c>
      <c r="H108" s="27" t="s">
        <v>286</v>
      </c>
      <c r="I108" s="16">
        <v>1</v>
      </c>
      <c r="J108" s="20">
        <v>84.95</v>
      </c>
      <c r="K108" s="18">
        <v>40126</v>
      </c>
      <c r="L108" s="44" t="s">
        <v>275</v>
      </c>
      <c r="M108" s="19" t="s">
        <v>192</v>
      </c>
      <c r="N108" s="14" t="s">
        <v>193</v>
      </c>
      <c r="O108" s="19"/>
    </row>
    <row r="109" spans="1:15" ht="26.4" x14ac:dyDescent="0.3">
      <c r="A109" s="13" t="s">
        <v>435</v>
      </c>
      <c r="B109" s="14" t="s">
        <v>287</v>
      </c>
      <c r="C109" s="14" t="s">
        <v>17</v>
      </c>
      <c r="D109" s="14" t="s">
        <v>16</v>
      </c>
      <c r="E109" s="14" t="s">
        <v>16</v>
      </c>
      <c r="F109" s="14" t="s">
        <v>18</v>
      </c>
      <c r="G109" s="14" t="s">
        <v>19</v>
      </c>
      <c r="H109" s="27" t="s">
        <v>288</v>
      </c>
      <c r="I109" s="16">
        <v>1</v>
      </c>
      <c r="J109" s="20">
        <v>311.35000000000002</v>
      </c>
      <c r="K109" s="18">
        <v>40126</v>
      </c>
      <c r="L109" s="44" t="s">
        <v>279</v>
      </c>
      <c r="M109" s="14" t="s">
        <v>20</v>
      </c>
      <c r="N109" s="14" t="s">
        <v>289</v>
      </c>
      <c r="O109" s="19"/>
    </row>
    <row r="110" spans="1:15" ht="26.4" x14ac:dyDescent="0.3">
      <c r="A110" s="13" t="s">
        <v>436</v>
      </c>
      <c r="B110" s="14" t="s">
        <v>287</v>
      </c>
      <c r="C110" s="14" t="s">
        <v>17</v>
      </c>
      <c r="D110" s="14" t="s">
        <v>16</v>
      </c>
      <c r="E110" s="14" t="s">
        <v>16</v>
      </c>
      <c r="F110" s="14" t="s">
        <v>18</v>
      </c>
      <c r="G110" s="14" t="s">
        <v>19</v>
      </c>
      <c r="H110" s="27" t="s">
        <v>288</v>
      </c>
      <c r="I110" s="16">
        <v>1</v>
      </c>
      <c r="J110" s="20">
        <v>311.35000000000002</v>
      </c>
      <c r="K110" s="18">
        <v>40126</v>
      </c>
      <c r="L110" s="44" t="s">
        <v>279</v>
      </c>
      <c r="M110" s="14" t="s">
        <v>20</v>
      </c>
      <c r="N110" s="14" t="s">
        <v>289</v>
      </c>
      <c r="O110" s="19"/>
    </row>
    <row r="111" spans="1:15" ht="26.4" x14ac:dyDescent="0.3">
      <c r="A111" s="13" t="s">
        <v>437</v>
      </c>
      <c r="B111" s="14" t="s">
        <v>287</v>
      </c>
      <c r="C111" s="14" t="s">
        <v>17</v>
      </c>
      <c r="D111" s="14" t="s">
        <v>16</v>
      </c>
      <c r="E111" s="14" t="s">
        <v>16</v>
      </c>
      <c r="F111" s="14" t="s">
        <v>18</v>
      </c>
      <c r="G111" s="14" t="s">
        <v>19</v>
      </c>
      <c r="H111" s="27" t="s">
        <v>288</v>
      </c>
      <c r="I111" s="16">
        <v>1</v>
      </c>
      <c r="J111" s="20">
        <v>311.35000000000002</v>
      </c>
      <c r="K111" s="18">
        <v>40126</v>
      </c>
      <c r="L111" s="44" t="s">
        <v>279</v>
      </c>
      <c r="M111" s="14" t="s">
        <v>20</v>
      </c>
      <c r="N111" s="14" t="s">
        <v>289</v>
      </c>
      <c r="O111" s="19"/>
    </row>
    <row r="112" spans="1:15" ht="26.4" x14ac:dyDescent="0.3">
      <c r="A112" s="13" t="s">
        <v>438</v>
      </c>
      <c r="B112" s="14" t="s">
        <v>287</v>
      </c>
      <c r="C112" s="14" t="s">
        <v>17</v>
      </c>
      <c r="D112" s="14" t="s">
        <v>16</v>
      </c>
      <c r="E112" s="14" t="s">
        <v>16</v>
      </c>
      <c r="F112" s="14" t="s">
        <v>18</v>
      </c>
      <c r="G112" s="14" t="s">
        <v>19</v>
      </c>
      <c r="H112" s="27" t="s">
        <v>288</v>
      </c>
      <c r="I112" s="16">
        <v>1</v>
      </c>
      <c r="J112" s="20">
        <v>311.35000000000002</v>
      </c>
      <c r="K112" s="18">
        <v>40126</v>
      </c>
      <c r="L112" s="44" t="s">
        <v>279</v>
      </c>
      <c r="M112" s="14" t="s">
        <v>20</v>
      </c>
      <c r="N112" s="14" t="s">
        <v>289</v>
      </c>
      <c r="O112" s="19"/>
    </row>
    <row r="113" spans="1:15" ht="26.4" x14ac:dyDescent="0.3">
      <c r="A113" s="13" t="s">
        <v>439</v>
      </c>
      <c r="B113" s="14" t="s">
        <v>287</v>
      </c>
      <c r="C113" s="14" t="s">
        <v>17</v>
      </c>
      <c r="D113" s="14" t="s">
        <v>16</v>
      </c>
      <c r="E113" s="14" t="s">
        <v>16</v>
      </c>
      <c r="F113" s="14" t="s">
        <v>18</v>
      </c>
      <c r="G113" s="14" t="s">
        <v>19</v>
      </c>
      <c r="H113" s="27" t="s">
        <v>290</v>
      </c>
      <c r="I113" s="16">
        <v>1</v>
      </c>
      <c r="J113" s="16">
        <v>311.35000000000002</v>
      </c>
      <c r="K113" s="18">
        <v>40126</v>
      </c>
      <c r="L113" s="44" t="s">
        <v>279</v>
      </c>
      <c r="M113" s="14" t="s">
        <v>246</v>
      </c>
      <c r="N113" s="14" t="s">
        <v>247</v>
      </c>
      <c r="O113" s="19"/>
    </row>
    <row r="114" spans="1:15" ht="26.4" x14ac:dyDescent="0.3">
      <c r="A114" s="13" t="s">
        <v>440</v>
      </c>
      <c r="B114" s="14" t="s">
        <v>287</v>
      </c>
      <c r="C114" s="14" t="s">
        <v>17</v>
      </c>
      <c r="D114" s="14" t="s">
        <v>16</v>
      </c>
      <c r="E114" s="14" t="s">
        <v>16</v>
      </c>
      <c r="F114" s="14" t="s">
        <v>18</v>
      </c>
      <c r="G114" s="14" t="s">
        <v>19</v>
      </c>
      <c r="H114" s="27" t="s">
        <v>290</v>
      </c>
      <c r="I114" s="16">
        <v>1</v>
      </c>
      <c r="J114" s="16">
        <v>311.35000000000002</v>
      </c>
      <c r="K114" s="18">
        <v>40126</v>
      </c>
      <c r="L114" s="44" t="s">
        <v>279</v>
      </c>
      <c r="M114" s="14" t="s">
        <v>246</v>
      </c>
      <c r="N114" s="14" t="s">
        <v>247</v>
      </c>
      <c r="O114" s="19"/>
    </row>
    <row r="115" spans="1:15" ht="26.4" x14ac:dyDescent="0.3">
      <c r="A115" s="13" t="s">
        <v>441</v>
      </c>
      <c r="B115" s="14" t="s">
        <v>287</v>
      </c>
      <c r="C115" s="14" t="s">
        <v>17</v>
      </c>
      <c r="D115" s="14" t="s">
        <v>16</v>
      </c>
      <c r="E115" s="14" t="s">
        <v>16</v>
      </c>
      <c r="F115" s="14" t="s">
        <v>18</v>
      </c>
      <c r="G115" s="14" t="s">
        <v>19</v>
      </c>
      <c r="H115" s="27" t="s">
        <v>290</v>
      </c>
      <c r="I115" s="16">
        <v>1</v>
      </c>
      <c r="J115" s="16">
        <v>311.35000000000002</v>
      </c>
      <c r="K115" s="18">
        <v>40126</v>
      </c>
      <c r="L115" s="44" t="s">
        <v>279</v>
      </c>
      <c r="M115" s="14" t="s">
        <v>246</v>
      </c>
      <c r="N115" s="14" t="s">
        <v>247</v>
      </c>
      <c r="O115" s="19"/>
    </row>
    <row r="116" spans="1:15" ht="26.4" x14ac:dyDescent="0.3">
      <c r="A116" s="13" t="s">
        <v>442</v>
      </c>
      <c r="B116" s="14" t="s">
        <v>287</v>
      </c>
      <c r="C116" s="14" t="s">
        <v>17</v>
      </c>
      <c r="D116" s="14" t="s">
        <v>16</v>
      </c>
      <c r="E116" s="14" t="s">
        <v>16</v>
      </c>
      <c r="F116" s="14" t="s">
        <v>18</v>
      </c>
      <c r="G116" s="14" t="s">
        <v>19</v>
      </c>
      <c r="H116" s="27" t="s">
        <v>291</v>
      </c>
      <c r="I116" s="16">
        <v>1</v>
      </c>
      <c r="J116" s="16">
        <v>311.35000000000002</v>
      </c>
      <c r="K116" s="18">
        <v>40126</v>
      </c>
      <c r="L116" s="44" t="s">
        <v>279</v>
      </c>
      <c r="M116" s="14" t="s">
        <v>292</v>
      </c>
      <c r="N116" s="14" t="s">
        <v>293</v>
      </c>
      <c r="O116" s="19"/>
    </row>
    <row r="117" spans="1:15" ht="26.4" x14ac:dyDescent="0.3">
      <c r="A117" s="13" t="s">
        <v>443</v>
      </c>
      <c r="B117" s="14" t="s">
        <v>287</v>
      </c>
      <c r="C117" s="14" t="s">
        <v>17</v>
      </c>
      <c r="D117" s="14" t="s">
        <v>16</v>
      </c>
      <c r="E117" s="14" t="s">
        <v>16</v>
      </c>
      <c r="F117" s="14" t="s">
        <v>18</v>
      </c>
      <c r="G117" s="14" t="s">
        <v>19</v>
      </c>
      <c r="H117" s="27" t="s">
        <v>294</v>
      </c>
      <c r="I117" s="16">
        <v>1</v>
      </c>
      <c r="J117" s="16">
        <v>311.35000000000002</v>
      </c>
      <c r="K117" s="18">
        <v>40126</v>
      </c>
      <c r="L117" s="44" t="s">
        <v>279</v>
      </c>
      <c r="M117" s="14" t="s">
        <v>295</v>
      </c>
      <c r="N117" s="14" t="s">
        <v>296</v>
      </c>
      <c r="O117" s="19"/>
    </row>
    <row r="118" spans="1:15" ht="26.4" x14ac:dyDescent="0.3">
      <c r="A118" s="13" t="s">
        <v>444</v>
      </c>
      <c r="B118" s="14" t="s">
        <v>287</v>
      </c>
      <c r="C118" s="14" t="s">
        <v>17</v>
      </c>
      <c r="D118" s="14" t="s">
        <v>16</v>
      </c>
      <c r="E118" s="14" t="s">
        <v>16</v>
      </c>
      <c r="F118" s="14" t="s">
        <v>18</v>
      </c>
      <c r="G118" s="14" t="s">
        <v>19</v>
      </c>
      <c r="H118" s="27" t="s">
        <v>297</v>
      </c>
      <c r="I118" s="16">
        <v>1</v>
      </c>
      <c r="J118" s="16">
        <v>311.35000000000002</v>
      </c>
      <c r="K118" s="18">
        <v>40126</v>
      </c>
      <c r="L118" s="44" t="s">
        <v>279</v>
      </c>
      <c r="M118" s="14" t="s">
        <v>298</v>
      </c>
      <c r="N118" s="14" t="s">
        <v>299</v>
      </c>
      <c r="O118" s="19"/>
    </row>
    <row r="119" spans="1:15" ht="27" x14ac:dyDescent="0.3">
      <c r="A119" s="13" t="s">
        <v>445</v>
      </c>
      <c r="B119" s="14" t="s">
        <v>287</v>
      </c>
      <c r="C119" s="14" t="s">
        <v>17</v>
      </c>
      <c r="D119" s="14" t="s">
        <v>16</v>
      </c>
      <c r="E119" s="14" t="s">
        <v>16</v>
      </c>
      <c r="F119" s="14" t="s">
        <v>18</v>
      </c>
      <c r="G119" s="14" t="s">
        <v>19</v>
      </c>
      <c r="H119" s="27" t="s">
        <v>300</v>
      </c>
      <c r="I119" s="16">
        <v>1</v>
      </c>
      <c r="J119" s="16">
        <v>311.35000000000002</v>
      </c>
      <c r="K119" s="18">
        <v>40126</v>
      </c>
      <c r="L119" s="44" t="s">
        <v>279</v>
      </c>
      <c r="M119" s="19" t="s">
        <v>192</v>
      </c>
      <c r="N119" s="14" t="s">
        <v>193</v>
      </c>
      <c r="O119" s="19"/>
    </row>
    <row r="120" spans="1:15" ht="26.4" x14ac:dyDescent="0.3">
      <c r="A120" s="13" t="s">
        <v>446</v>
      </c>
      <c r="B120" s="14" t="s">
        <v>287</v>
      </c>
      <c r="C120" s="14" t="s">
        <v>17</v>
      </c>
      <c r="D120" s="14" t="s">
        <v>16</v>
      </c>
      <c r="E120" s="14" t="s">
        <v>16</v>
      </c>
      <c r="F120" s="14" t="s">
        <v>18</v>
      </c>
      <c r="G120" s="14" t="s">
        <v>19</v>
      </c>
      <c r="H120" s="27" t="s">
        <v>301</v>
      </c>
      <c r="I120" s="16">
        <v>1</v>
      </c>
      <c r="J120" s="16">
        <v>311.35000000000002</v>
      </c>
      <c r="K120" s="18">
        <v>40126</v>
      </c>
      <c r="L120" s="44" t="s">
        <v>279</v>
      </c>
      <c r="M120" s="19" t="s">
        <v>302</v>
      </c>
      <c r="N120" s="14" t="s">
        <v>303</v>
      </c>
      <c r="O120" s="19"/>
    </row>
    <row r="121" spans="1:15" ht="26.4" x14ac:dyDescent="0.3">
      <c r="A121" s="13" t="s">
        <v>447</v>
      </c>
      <c r="B121" s="14" t="s">
        <v>287</v>
      </c>
      <c r="C121" s="14" t="s">
        <v>17</v>
      </c>
      <c r="D121" s="14" t="s">
        <v>16</v>
      </c>
      <c r="E121" s="14" t="s">
        <v>16</v>
      </c>
      <c r="F121" s="14" t="s">
        <v>18</v>
      </c>
      <c r="G121" s="14" t="s">
        <v>19</v>
      </c>
      <c r="H121" s="27" t="s">
        <v>304</v>
      </c>
      <c r="I121" s="16">
        <v>1</v>
      </c>
      <c r="J121" s="16">
        <v>311.35000000000002</v>
      </c>
      <c r="K121" s="18">
        <v>40126</v>
      </c>
      <c r="L121" s="44" t="s">
        <v>279</v>
      </c>
      <c r="M121" s="14" t="s">
        <v>305</v>
      </c>
      <c r="N121" s="14" t="s">
        <v>306</v>
      </c>
      <c r="O121" s="19"/>
    </row>
    <row r="122" spans="1:15" ht="26.4" x14ac:dyDescent="0.3">
      <c r="A122" s="13" t="s">
        <v>448</v>
      </c>
      <c r="B122" s="14" t="s">
        <v>287</v>
      </c>
      <c r="C122" s="14" t="s">
        <v>17</v>
      </c>
      <c r="D122" s="14" t="s">
        <v>16</v>
      </c>
      <c r="E122" s="14" t="s">
        <v>16</v>
      </c>
      <c r="F122" s="14" t="s">
        <v>18</v>
      </c>
      <c r="G122" s="14" t="s">
        <v>19</v>
      </c>
      <c r="H122" s="27" t="s">
        <v>307</v>
      </c>
      <c r="I122" s="16">
        <v>1</v>
      </c>
      <c r="J122" s="16">
        <v>311.35000000000002</v>
      </c>
      <c r="K122" s="18">
        <v>40126</v>
      </c>
      <c r="L122" s="44" t="s">
        <v>279</v>
      </c>
      <c r="M122" s="14" t="s">
        <v>153</v>
      </c>
      <c r="N122" s="14" t="s">
        <v>181</v>
      </c>
      <c r="O122" s="19"/>
    </row>
    <row r="123" spans="1:15" ht="26.4" x14ac:dyDescent="0.3">
      <c r="A123" s="13" t="s">
        <v>449</v>
      </c>
      <c r="B123" s="14" t="s">
        <v>287</v>
      </c>
      <c r="C123" s="14" t="s">
        <v>17</v>
      </c>
      <c r="D123" s="14" t="s">
        <v>16</v>
      </c>
      <c r="E123" s="14" t="s">
        <v>16</v>
      </c>
      <c r="F123" s="14" t="s">
        <v>18</v>
      </c>
      <c r="G123" s="14" t="s">
        <v>19</v>
      </c>
      <c r="H123" s="27" t="s">
        <v>308</v>
      </c>
      <c r="I123" s="16">
        <v>1</v>
      </c>
      <c r="J123" s="16">
        <v>311.35000000000002</v>
      </c>
      <c r="K123" s="18">
        <v>40126</v>
      </c>
      <c r="L123" s="44" t="s">
        <v>279</v>
      </c>
      <c r="M123" s="14" t="s">
        <v>82</v>
      </c>
      <c r="N123" s="14" t="s">
        <v>83</v>
      </c>
      <c r="O123" s="19"/>
    </row>
    <row r="124" spans="1:15" ht="26.4" x14ac:dyDescent="0.3">
      <c r="A124" s="13" t="s">
        <v>450</v>
      </c>
      <c r="B124" s="14" t="s">
        <v>309</v>
      </c>
      <c r="C124" s="14" t="s">
        <v>17</v>
      </c>
      <c r="D124" s="14" t="s">
        <v>16</v>
      </c>
      <c r="E124" s="14" t="s">
        <v>16</v>
      </c>
      <c r="F124" s="14" t="s">
        <v>190</v>
      </c>
      <c r="G124" s="14" t="s">
        <v>19</v>
      </c>
      <c r="H124" s="27" t="s">
        <v>283</v>
      </c>
      <c r="I124" s="16">
        <v>1</v>
      </c>
      <c r="J124" s="20">
        <v>667.17</v>
      </c>
      <c r="K124" s="18">
        <v>40126</v>
      </c>
      <c r="L124" s="44" t="s">
        <v>279</v>
      </c>
      <c r="M124" s="14" t="s">
        <v>310</v>
      </c>
      <c r="N124" s="14" t="s">
        <v>285</v>
      </c>
      <c r="O124" s="19"/>
    </row>
    <row r="125" spans="1:15" ht="26.4" x14ac:dyDescent="0.3">
      <c r="A125" s="13" t="s">
        <v>451</v>
      </c>
      <c r="B125" s="14" t="s">
        <v>309</v>
      </c>
      <c r="C125" s="14" t="s">
        <v>17</v>
      </c>
      <c r="D125" s="14" t="s">
        <v>16</v>
      </c>
      <c r="E125" s="14" t="s">
        <v>16</v>
      </c>
      <c r="F125" s="14" t="s">
        <v>190</v>
      </c>
      <c r="G125" s="14" t="s">
        <v>19</v>
      </c>
      <c r="H125" s="27" t="s">
        <v>283</v>
      </c>
      <c r="I125" s="16">
        <v>1</v>
      </c>
      <c r="J125" s="20">
        <v>667.17</v>
      </c>
      <c r="K125" s="18">
        <v>40126</v>
      </c>
      <c r="L125" s="44" t="s">
        <v>279</v>
      </c>
      <c r="M125" s="14" t="s">
        <v>310</v>
      </c>
      <c r="N125" s="14" t="s">
        <v>285</v>
      </c>
      <c r="O125" s="19"/>
    </row>
    <row r="126" spans="1:15" ht="26.4" x14ac:dyDescent="0.3">
      <c r="A126" s="13" t="s">
        <v>452</v>
      </c>
      <c r="B126" s="14" t="s">
        <v>309</v>
      </c>
      <c r="C126" s="14" t="s">
        <v>17</v>
      </c>
      <c r="D126" s="14" t="s">
        <v>16</v>
      </c>
      <c r="E126" s="14" t="s">
        <v>16</v>
      </c>
      <c r="F126" s="14" t="s">
        <v>190</v>
      </c>
      <c r="G126" s="14" t="s">
        <v>19</v>
      </c>
      <c r="H126" s="27" t="s">
        <v>283</v>
      </c>
      <c r="I126" s="16">
        <v>1</v>
      </c>
      <c r="J126" s="20">
        <v>667.17</v>
      </c>
      <c r="K126" s="18">
        <v>40126</v>
      </c>
      <c r="L126" s="44" t="s">
        <v>279</v>
      </c>
      <c r="M126" s="14" t="s">
        <v>310</v>
      </c>
      <c r="N126" s="14" t="s">
        <v>285</v>
      </c>
      <c r="O126" s="19"/>
    </row>
    <row r="127" spans="1:15" ht="26.4" x14ac:dyDescent="0.3">
      <c r="A127" s="13" t="s">
        <v>453</v>
      </c>
      <c r="B127" s="14" t="s">
        <v>309</v>
      </c>
      <c r="C127" s="14" t="s">
        <v>17</v>
      </c>
      <c r="D127" s="14" t="s">
        <v>16</v>
      </c>
      <c r="E127" s="14" t="s">
        <v>16</v>
      </c>
      <c r="F127" s="14" t="s">
        <v>190</v>
      </c>
      <c r="G127" s="14" t="s">
        <v>19</v>
      </c>
      <c r="H127" s="27" t="s">
        <v>283</v>
      </c>
      <c r="I127" s="16">
        <v>1</v>
      </c>
      <c r="J127" s="20">
        <v>667.17</v>
      </c>
      <c r="K127" s="18">
        <v>40126</v>
      </c>
      <c r="L127" s="44" t="s">
        <v>279</v>
      </c>
      <c r="M127" s="14" t="s">
        <v>310</v>
      </c>
      <c r="N127" s="14" t="s">
        <v>285</v>
      </c>
      <c r="O127" s="19"/>
    </row>
    <row r="128" spans="1:15" ht="26.4" x14ac:dyDescent="0.3">
      <c r="A128" s="13" t="s">
        <v>454</v>
      </c>
      <c r="B128" s="14" t="s">
        <v>309</v>
      </c>
      <c r="C128" s="14" t="s">
        <v>17</v>
      </c>
      <c r="D128" s="14" t="s">
        <v>16</v>
      </c>
      <c r="E128" s="14" t="s">
        <v>16</v>
      </c>
      <c r="F128" s="14" t="s">
        <v>190</v>
      </c>
      <c r="G128" s="14" t="s">
        <v>19</v>
      </c>
      <c r="H128" s="27" t="s">
        <v>283</v>
      </c>
      <c r="I128" s="16">
        <v>1</v>
      </c>
      <c r="J128" s="20">
        <v>667.17</v>
      </c>
      <c r="K128" s="18">
        <v>40126</v>
      </c>
      <c r="L128" s="44" t="s">
        <v>279</v>
      </c>
      <c r="M128" s="14" t="s">
        <v>310</v>
      </c>
      <c r="N128" s="14" t="s">
        <v>285</v>
      </c>
      <c r="O128" s="19"/>
    </row>
    <row r="129" spans="1:15" ht="26.4" x14ac:dyDescent="0.3">
      <c r="A129" s="13" t="s">
        <v>455</v>
      </c>
      <c r="B129" s="14" t="s">
        <v>309</v>
      </c>
      <c r="C129" s="14" t="s">
        <v>17</v>
      </c>
      <c r="D129" s="14" t="s">
        <v>16</v>
      </c>
      <c r="E129" s="14" t="s">
        <v>16</v>
      </c>
      <c r="F129" s="14" t="s">
        <v>190</v>
      </c>
      <c r="G129" s="14" t="s">
        <v>19</v>
      </c>
      <c r="H129" s="27" t="s">
        <v>283</v>
      </c>
      <c r="I129" s="16">
        <v>1</v>
      </c>
      <c r="J129" s="20">
        <v>667.17</v>
      </c>
      <c r="K129" s="18">
        <v>40126</v>
      </c>
      <c r="L129" s="44" t="s">
        <v>279</v>
      </c>
      <c r="M129" s="14" t="s">
        <v>310</v>
      </c>
      <c r="N129" s="14" t="s">
        <v>285</v>
      </c>
      <c r="O129" s="19"/>
    </row>
    <row r="130" spans="1:15" ht="26.4" x14ac:dyDescent="0.3">
      <c r="A130" s="13" t="s">
        <v>456</v>
      </c>
      <c r="B130" s="14" t="s">
        <v>311</v>
      </c>
      <c r="C130" s="14" t="s">
        <v>17</v>
      </c>
      <c r="D130" s="14" t="s">
        <v>16</v>
      </c>
      <c r="E130" s="14" t="s">
        <v>16</v>
      </c>
      <c r="F130" s="14" t="s">
        <v>44</v>
      </c>
      <c r="G130" s="14" t="s">
        <v>19</v>
      </c>
      <c r="H130" s="27" t="s">
        <v>288</v>
      </c>
      <c r="I130" s="16">
        <v>1</v>
      </c>
      <c r="J130" s="20">
        <v>1066.5899999999999</v>
      </c>
      <c r="K130" s="18">
        <v>40126</v>
      </c>
      <c r="L130" s="44" t="s">
        <v>312</v>
      </c>
      <c r="M130" s="14" t="s">
        <v>20</v>
      </c>
      <c r="N130" s="14" t="s">
        <v>200</v>
      </c>
      <c r="O130" s="19"/>
    </row>
    <row r="131" spans="1:15" ht="26.4" x14ac:dyDescent="0.3">
      <c r="A131" s="13" t="s">
        <v>457</v>
      </c>
      <c r="B131" s="14" t="s">
        <v>313</v>
      </c>
      <c r="C131" s="14" t="s">
        <v>17</v>
      </c>
      <c r="D131" s="14" t="s">
        <v>16</v>
      </c>
      <c r="E131" s="14" t="s">
        <v>16</v>
      </c>
      <c r="F131" s="14" t="s">
        <v>314</v>
      </c>
      <c r="G131" s="14" t="s">
        <v>19</v>
      </c>
      <c r="H131" s="27" t="s">
        <v>199</v>
      </c>
      <c r="I131" s="16">
        <v>1</v>
      </c>
      <c r="J131" s="20">
        <v>265.98</v>
      </c>
      <c r="K131" s="18">
        <v>40142</v>
      </c>
      <c r="L131" s="44" t="s">
        <v>315</v>
      </c>
      <c r="M131" s="14" t="s">
        <v>20</v>
      </c>
      <c r="N131" s="14" t="s">
        <v>200</v>
      </c>
      <c r="O131" s="19"/>
    </row>
    <row r="132" spans="1:15" ht="26.4" x14ac:dyDescent="0.3">
      <c r="A132" s="13" t="s">
        <v>458</v>
      </c>
      <c r="B132" s="14" t="s">
        <v>316</v>
      </c>
      <c r="C132" s="14" t="s">
        <v>317</v>
      </c>
      <c r="D132" s="14" t="s">
        <v>16</v>
      </c>
      <c r="E132" s="14" t="s">
        <v>16</v>
      </c>
      <c r="F132" s="14" t="s">
        <v>120</v>
      </c>
      <c r="G132" s="14" t="s">
        <v>160</v>
      </c>
      <c r="H132" s="27" t="s">
        <v>318</v>
      </c>
      <c r="I132" s="16">
        <v>1</v>
      </c>
      <c r="J132" s="20">
        <v>1243.22</v>
      </c>
      <c r="K132" s="18">
        <v>40142</v>
      </c>
      <c r="L132" s="44" t="s">
        <v>319</v>
      </c>
      <c r="M132" s="14" t="s">
        <v>82</v>
      </c>
      <c r="N132" s="14" t="s">
        <v>83</v>
      </c>
      <c r="O132" s="19"/>
    </row>
    <row r="133" spans="1:15" ht="26.4" x14ac:dyDescent="0.3">
      <c r="A133" s="13" t="s">
        <v>459</v>
      </c>
      <c r="B133" s="14" t="s">
        <v>313</v>
      </c>
      <c r="C133" s="14" t="s">
        <v>17</v>
      </c>
      <c r="D133" s="14" t="s">
        <v>16</v>
      </c>
      <c r="E133" s="14" t="s">
        <v>16</v>
      </c>
      <c r="F133" s="14" t="s">
        <v>314</v>
      </c>
      <c r="G133" s="14" t="s">
        <v>19</v>
      </c>
      <c r="H133" s="27" t="s">
        <v>199</v>
      </c>
      <c r="I133" s="16">
        <v>1</v>
      </c>
      <c r="J133" s="20">
        <v>265.98</v>
      </c>
      <c r="K133" s="18">
        <v>40143</v>
      </c>
      <c r="L133" s="44" t="s">
        <v>320</v>
      </c>
      <c r="M133" s="14" t="s">
        <v>20</v>
      </c>
      <c r="N133" s="14" t="s">
        <v>200</v>
      </c>
      <c r="O133" s="51"/>
    </row>
    <row r="134" spans="1:15" ht="26.4" x14ac:dyDescent="0.3">
      <c r="A134" s="13" t="s">
        <v>460</v>
      </c>
      <c r="B134" s="14" t="s">
        <v>313</v>
      </c>
      <c r="C134" s="14" t="s">
        <v>17</v>
      </c>
      <c r="D134" s="14" t="s">
        <v>16</v>
      </c>
      <c r="E134" s="14" t="s">
        <v>16</v>
      </c>
      <c r="F134" s="14" t="s">
        <v>314</v>
      </c>
      <c r="G134" s="14" t="s">
        <v>19</v>
      </c>
      <c r="H134" s="27" t="s">
        <v>199</v>
      </c>
      <c r="I134" s="16">
        <v>1</v>
      </c>
      <c r="J134" s="20">
        <v>265.98</v>
      </c>
      <c r="K134" s="18">
        <v>40145</v>
      </c>
      <c r="L134" s="44" t="s">
        <v>321</v>
      </c>
      <c r="M134" s="14" t="s">
        <v>20</v>
      </c>
      <c r="N134" s="14" t="s">
        <v>200</v>
      </c>
      <c r="O134" s="51"/>
    </row>
    <row r="135" spans="1:15" ht="26.4" x14ac:dyDescent="0.3">
      <c r="A135" s="13" t="s">
        <v>461</v>
      </c>
      <c r="B135" s="14" t="s">
        <v>313</v>
      </c>
      <c r="C135" s="14" t="s">
        <v>17</v>
      </c>
      <c r="D135" s="14" t="s">
        <v>16</v>
      </c>
      <c r="E135" s="14" t="s">
        <v>16</v>
      </c>
      <c r="F135" s="14" t="s">
        <v>314</v>
      </c>
      <c r="G135" s="14" t="s">
        <v>19</v>
      </c>
      <c r="H135" s="27" t="s">
        <v>199</v>
      </c>
      <c r="I135" s="16">
        <v>1</v>
      </c>
      <c r="J135" s="20">
        <v>265.98</v>
      </c>
      <c r="K135" s="18">
        <v>40145</v>
      </c>
      <c r="L135" s="44" t="s">
        <v>321</v>
      </c>
      <c r="M135" s="14" t="s">
        <v>20</v>
      </c>
      <c r="N135" s="14" t="s">
        <v>200</v>
      </c>
      <c r="O135" s="51"/>
    </row>
    <row r="136" spans="1:15" x14ac:dyDescent="0.3">
      <c r="J136" s="1">
        <f>SUM(J10:J135)</f>
        <v>160045.64000000077</v>
      </c>
    </row>
  </sheetData>
  <pageMargins left="0.7" right="0.7" top="0.75" bottom="0.75" header="0.3" footer="0.3"/>
  <pageSetup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9:N52"/>
  <sheetViews>
    <sheetView zoomScaleNormal="100" workbookViewId="0">
      <selection activeCell="O30" sqref="O30"/>
    </sheetView>
  </sheetViews>
  <sheetFormatPr baseColWidth="10" defaultRowHeight="14.4" x14ac:dyDescent="0.3"/>
  <cols>
    <col min="1" max="1" width="27.6640625" customWidth="1"/>
    <col min="2" max="2" width="28.44140625" customWidth="1"/>
    <col min="7" max="7" width="24.5546875" customWidth="1"/>
    <col min="11" max="11" width="12.5546875" bestFit="1" customWidth="1"/>
    <col min="12" max="12" width="22.109375" customWidth="1"/>
    <col min="13" max="13" width="17.33203125" customWidth="1"/>
  </cols>
  <sheetData>
    <row r="9" spans="1:14" ht="24" x14ac:dyDescent="0.3">
      <c r="A9" s="52" t="s">
        <v>0</v>
      </c>
      <c r="B9" s="53" t="s">
        <v>1</v>
      </c>
      <c r="C9" s="52" t="s">
        <v>158</v>
      </c>
      <c r="D9" s="52" t="s">
        <v>3</v>
      </c>
      <c r="E9" s="52" t="s">
        <v>4</v>
      </c>
      <c r="F9" s="52" t="s">
        <v>5</v>
      </c>
      <c r="G9" s="52" t="s">
        <v>6</v>
      </c>
      <c r="H9" s="54" t="s">
        <v>7</v>
      </c>
      <c r="I9" s="55" t="s">
        <v>8</v>
      </c>
      <c r="J9" s="52" t="s">
        <v>9</v>
      </c>
      <c r="K9" s="56" t="s">
        <v>322</v>
      </c>
      <c r="L9" s="57" t="s">
        <v>11</v>
      </c>
      <c r="M9" s="58" t="s">
        <v>12</v>
      </c>
      <c r="N9" s="59" t="s">
        <v>462</v>
      </c>
    </row>
    <row r="10" spans="1:14" ht="24" x14ac:dyDescent="0.3">
      <c r="A10" s="60" t="s">
        <v>463</v>
      </c>
      <c r="B10" s="61" t="s">
        <v>267</v>
      </c>
      <c r="C10" s="62" t="s">
        <v>17</v>
      </c>
      <c r="D10" s="62" t="s">
        <v>16</v>
      </c>
      <c r="E10" s="62" t="s">
        <v>16</v>
      </c>
      <c r="F10" s="62" t="s">
        <v>51</v>
      </c>
      <c r="G10" s="62" t="s">
        <v>464</v>
      </c>
      <c r="H10" s="63">
        <v>40198</v>
      </c>
      <c r="I10" s="64" t="s">
        <v>269</v>
      </c>
      <c r="J10" s="65">
        <v>1</v>
      </c>
      <c r="K10" s="66">
        <v>792.83</v>
      </c>
      <c r="L10" s="67" t="s">
        <v>272</v>
      </c>
      <c r="M10" s="68" t="s">
        <v>114</v>
      </c>
      <c r="N10" s="69">
        <v>5101</v>
      </c>
    </row>
    <row r="11" spans="1:14" ht="24" x14ac:dyDescent="0.3">
      <c r="A11" s="70" t="s">
        <v>465</v>
      </c>
      <c r="B11" s="61" t="s">
        <v>267</v>
      </c>
      <c r="C11" s="62" t="s">
        <v>17</v>
      </c>
      <c r="D11" s="62" t="s">
        <v>16</v>
      </c>
      <c r="E11" s="62" t="s">
        <v>16</v>
      </c>
      <c r="F11" s="62" t="s">
        <v>51</v>
      </c>
      <c r="G11" s="62" t="s">
        <v>464</v>
      </c>
      <c r="H11" s="63">
        <v>40198</v>
      </c>
      <c r="I11" s="64" t="s">
        <v>269</v>
      </c>
      <c r="J11" s="65">
        <v>1</v>
      </c>
      <c r="K11" s="66">
        <v>792.83</v>
      </c>
      <c r="L11" s="67" t="s">
        <v>466</v>
      </c>
      <c r="M11" s="68" t="s">
        <v>467</v>
      </c>
      <c r="N11" s="69">
        <v>5101</v>
      </c>
    </row>
    <row r="12" spans="1:14" ht="24" x14ac:dyDescent="0.3">
      <c r="A12" s="60" t="s">
        <v>468</v>
      </c>
      <c r="B12" s="61" t="s">
        <v>469</v>
      </c>
      <c r="C12" s="62" t="s">
        <v>17</v>
      </c>
      <c r="D12" s="62" t="s">
        <v>17</v>
      </c>
      <c r="E12" s="62" t="s">
        <v>16</v>
      </c>
      <c r="F12" s="62" t="s">
        <v>470</v>
      </c>
      <c r="G12" s="61" t="s">
        <v>160</v>
      </c>
      <c r="H12" s="71">
        <v>40198</v>
      </c>
      <c r="I12" s="64" t="s">
        <v>209</v>
      </c>
      <c r="J12" s="64">
        <v>1</v>
      </c>
      <c r="K12" s="72">
        <v>1382.17</v>
      </c>
      <c r="L12" s="67" t="s">
        <v>82</v>
      </c>
      <c r="M12" s="68" t="s">
        <v>83</v>
      </c>
      <c r="N12" s="69">
        <v>5101</v>
      </c>
    </row>
    <row r="13" spans="1:14" ht="34.200000000000003" x14ac:dyDescent="0.3">
      <c r="A13" s="73" t="s">
        <v>471</v>
      </c>
      <c r="B13" s="62" t="s">
        <v>472</v>
      </c>
      <c r="C13" s="62" t="s">
        <v>473</v>
      </c>
      <c r="D13" s="62" t="s">
        <v>16</v>
      </c>
      <c r="E13" s="62" t="s">
        <v>16</v>
      </c>
      <c r="F13" s="62" t="s">
        <v>474</v>
      </c>
      <c r="G13" s="62" t="s">
        <v>475</v>
      </c>
      <c r="H13" s="63">
        <v>40205</v>
      </c>
      <c r="I13" s="65" t="s">
        <v>476</v>
      </c>
      <c r="J13" s="65">
        <v>1</v>
      </c>
      <c r="K13" s="66">
        <v>750</v>
      </c>
      <c r="L13" s="74" t="s">
        <v>477</v>
      </c>
      <c r="M13" s="75" t="s">
        <v>478</v>
      </c>
      <c r="N13" s="69">
        <v>5207</v>
      </c>
    </row>
    <row r="14" spans="1:14" ht="34.200000000000003" x14ac:dyDescent="0.3">
      <c r="A14" s="73" t="s">
        <v>471</v>
      </c>
      <c r="B14" s="62" t="s">
        <v>472</v>
      </c>
      <c r="C14" s="62" t="s">
        <v>473</v>
      </c>
      <c r="D14" s="62" t="s">
        <v>16</v>
      </c>
      <c r="E14" s="62" t="s">
        <v>16</v>
      </c>
      <c r="F14" s="62" t="s">
        <v>474</v>
      </c>
      <c r="G14" s="62" t="s">
        <v>475</v>
      </c>
      <c r="H14" s="63">
        <v>40205</v>
      </c>
      <c r="I14" s="65" t="s">
        <v>476</v>
      </c>
      <c r="J14" s="65">
        <v>1</v>
      </c>
      <c r="K14" s="66">
        <v>750</v>
      </c>
      <c r="L14" s="74" t="s">
        <v>477</v>
      </c>
      <c r="M14" s="75" t="s">
        <v>478</v>
      </c>
      <c r="N14" s="69">
        <v>5207</v>
      </c>
    </row>
    <row r="15" spans="1:14" ht="24" x14ac:dyDescent="0.3">
      <c r="A15" s="60" t="s">
        <v>479</v>
      </c>
      <c r="B15" s="61" t="s">
        <v>480</v>
      </c>
      <c r="C15" s="62" t="s">
        <v>481</v>
      </c>
      <c r="D15" s="62" t="s">
        <v>482</v>
      </c>
      <c r="E15" s="62" t="s">
        <v>16</v>
      </c>
      <c r="F15" s="62" t="s">
        <v>120</v>
      </c>
      <c r="G15" s="61" t="s">
        <v>121</v>
      </c>
      <c r="H15" s="71">
        <v>40212</v>
      </c>
      <c r="I15" s="64" t="s">
        <v>483</v>
      </c>
      <c r="J15" s="64">
        <v>1</v>
      </c>
      <c r="K15" s="72">
        <v>3349</v>
      </c>
      <c r="L15" s="67" t="s">
        <v>484</v>
      </c>
      <c r="M15" s="68" t="s">
        <v>485</v>
      </c>
      <c r="N15" s="69">
        <v>5104</v>
      </c>
    </row>
    <row r="16" spans="1:14" ht="24" x14ac:dyDescent="0.3">
      <c r="A16" s="76" t="s">
        <v>486</v>
      </c>
      <c r="B16" s="62" t="s">
        <v>487</v>
      </c>
      <c r="C16" s="62" t="s">
        <v>488</v>
      </c>
      <c r="D16" s="62" t="s">
        <v>17</v>
      </c>
      <c r="E16" s="77" t="s">
        <v>16</v>
      </c>
      <c r="F16" s="78" t="s">
        <v>18</v>
      </c>
      <c r="G16" s="62" t="s">
        <v>19</v>
      </c>
      <c r="H16" s="79">
        <v>40219</v>
      </c>
      <c r="I16" s="80" t="s">
        <v>489</v>
      </c>
      <c r="J16" s="65">
        <v>1</v>
      </c>
      <c r="K16" s="81">
        <v>899</v>
      </c>
      <c r="L16" s="67" t="s">
        <v>490</v>
      </c>
      <c r="M16" s="68" t="s">
        <v>491</v>
      </c>
      <c r="N16" s="69">
        <v>5101</v>
      </c>
    </row>
    <row r="17" spans="1:14" ht="24" x14ac:dyDescent="0.3">
      <c r="A17" s="76" t="s">
        <v>492</v>
      </c>
      <c r="B17" s="62" t="s">
        <v>493</v>
      </c>
      <c r="C17" s="62" t="s">
        <v>494</v>
      </c>
      <c r="D17" s="62" t="s">
        <v>495</v>
      </c>
      <c r="E17" s="62" t="s">
        <v>16</v>
      </c>
      <c r="F17" s="78" t="s">
        <v>18</v>
      </c>
      <c r="G17" s="62" t="s">
        <v>496</v>
      </c>
      <c r="H17" s="79">
        <v>40225</v>
      </c>
      <c r="I17" s="80">
        <v>140</v>
      </c>
      <c r="J17" s="65">
        <v>1</v>
      </c>
      <c r="K17" s="82">
        <v>7113.77</v>
      </c>
      <c r="L17" s="67" t="s">
        <v>75</v>
      </c>
      <c r="M17" s="68" t="s">
        <v>34</v>
      </c>
      <c r="N17" s="69">
        <v>5110</v>
      </c>
    </row>
    <row r="18" spans="1:14" ht="24" x14ac:dyDescent="0.3">
      <c r="A18" s="60" t="s">
        <v>497</v>
      </c>
      <c r="B18" s="61" t="s">
        <v>498</v>
      </c>
      <c r="C18" s="62" t="s">
        <v>499</v>
      </c>
      <c r="D18" s="62"/>
      <c r="E18" s="62"/>
      <c r="F18" s="62" t="s">
        <v>128</v>
      </c>
      <c r="G18" s="61" t="s">
        <v>500</v>
      </c>
      <c r="H18" s="71">
        <v>40226</v>
      </c>
      <c r="I18" s="64">
        <v>27233</v>
      </c>
      <c r="J18" s="64">
        <v>1</v>
      </c>
      <c r="K18" s="72">
        <v>339</v>
      </c>
      <c r="L18" s="67" t="s">
        <v>75</v>
      </c>
      <c r="M18" s="68" t="s">
        <v>501</v>
      </c>
      <c r="N18" s="69">
        <v>5110</v>
      </c>
    </row>
    <row r="19" spans="1:14" ht="24" x14ac:dyDescent="0.3">
      <c r="A19" s="60" t="s">
        <v>497</v>
      </c>
      <c r="B19" s="61" t="s">
        <v>498</v>
      </c>
      <c r="C19" s="62" t="s">
        <v>499</v>
      </c>
      <c r="D19" s="62"/>
      <c r="E19" s="62"/>
      <c r="F19" s="62" t="s">
        <v>128</v>
      </c>
      <c r="G19" s="61" t="s">
        <v>500</v>
      </c>
      <c r="H19" s="71">
        <v>40226</v>
      </c>
      <c r="I19" s="64">
        <v>27233</v>
      </c>
      <c r="J19" s="64">
        <v>1</v>
      </c>
      <c r="K19" s="72">
        <v>339</v>
      </c>
      <c r="L19" s="67" t="s">
        <v>75</v>
      </c>
      <c r="M19" s="68" t="s">
        <v>501</v>
      </c>
      <c r="N19" s="69"/>
    </row>
    <row r="20" spans="1:14" ht="24" x14ac:dyDescent="0.3">
      <c r="A20" s="60" t="s">
        <v>497</v>
      </c>
      <c r="B20" s="61" t="s">
        <v>498</v>
      </c>
      <c r="C20" s="62" t="s">
        <v>499</v>
      </c>
      <c r="D20" s="62"/>
      <c r="E20" s="62"/>
      <c r="F20" s="62" t="s">
        <v>128</v>
      </c>
      <c r="G20" s="61" t="s">
        <v>500</v>
      </c>
      <c r="H20" s="71">
        <v>40226</v>
      </c>
      <c r="I20" s="64">
        <v>27233</v>
      </c>
      <c r="J20" s="64">
        <v>1</v>
      </c>
      <c r="K20" s="72">
        <v>339</v>
      </c>
      <c r="L20" s="67" t="s">
        <v>75</v>
      </c>
      <c r="M20" s="68" t="s">
        <v>501</v>
      </c>
      <c r="N20" s="69"/>
    </row>
    <row r="21" spans="1:14" ht="24" x14ac:dyDescent="0.3">
      <c r="A21" s="60" t="s">
        <v>497</v>
      </c>
      <c r="B21" s="61" t="s">
        <v>498</v>
      </c>
      <c r="C21" s="62" t="s">
        <v>499</v>
      </c>
      <c r="D21" s="62"/>
      <c r="E21" s="62"/>
      <c r="F21" s="62" t="s">
        <v>128</v>
      </c>
      <c r="G21" s="61" t="s">
        <v>500</v>
      </c>
      <c r="H21" s="71">
        <v>40226</v>
      </c>
      <c r="I21" s="64">
        <v>27233</v>
      </c>
      <c r="J21" s="64">
        <v>1</v>
      </c>
      <c r="K21" s="72">
        <v>339</v>
      </c>
      <c r="L21" s="67" t="s">
        <v>75</v>
      </c>
      <c r="M21" s="68" t="s">
        <v>501</v>
      </c>
      <c r="N21" s="69"/>
    </row>
    <row r="22" spans="1:14" ht="24" x14ac:dyDescent="0.3">
      <c r="A22" s="60" t="s">
        <v>497</v>
      </c>
      <c r="B22" s="61" t="s">
        <v>498</v>
      </c>
      <c r="C22" s="62" t="s">
        <v>499</v>
      </c>
      <c r="D22" s="62"/>
      <c r="E22" s="62"/>
      <c r="F22" s="62" t="s">
        <v>128</v>
      </c>
      <c r="G22" s="61" t="s">
        <v>500</v>
      </c>
      <c r="H22" s="71">
        <v>40226</v>
      </c>
      <c r="I22" s="64">
        <v>27233</v>
      </c>
      <c r="J22" s="64">
        <v>1</v>
      </c>
      <c r="K22" s="72">
        <v>339</v>
      </c>
      <c r="L22" s="67" t="s">
        <v>75</v>
      </c>
      <c r="M22" s="68" t="s">
        <v>501</v>
      </c>
      <c r="N22" s="69"/>
    </row>
    <row r="23" spans="1:14" ht="24" x14ac:dyDescent="0.3">
      <c r="A23" s="60" t="s">
        <v>497</v>
      </c>
      <c r="B23" s="61" t="s">
        <v>498</v>
      </c>
      <c r="C23" s="62" t="s">
        <v>499</v>
      </c>
      <c r="D23" s="62"/>
      <c r="E23" s="62"/>
      <c r="F23" s="62" t="s">
        <v>128</v>
      </c>
      <c r="G23" s="61" t="s">
        <v>500</v>
      </c>
      <c r="H23" s="71">
        <v>40226</v>
      </c>
      <c r="I23" s="64">
        <v>27233</v>
      </c>
      <c r="J23" s="64">
        <v>1</v>
      </c>
      <c r="K23" s="72">
        <v>339</v>
      </c>
      <c r="L23" s="67" t="s">
        <v>75</v>
      </c>
      <c r="M23" s="68" t="s">
        <v>501</v>
      </c>
      <c r="N23" s="69"/>
    </row>
    <row r="24" spans="1:14" ht="24" x14ac:dyDescent="0.3">
      <c r="A24" s="60" t="s">
        <v>497</v>
      </c>
      <c r="B24" s="61" t="s">
        <v>498</v>
      </c>
      <c r="C24" s="62" t="s">
        <v>499</v>
      </c>
      <c r="D24" s="62"/>
      <c r="E24" s="62"/>
      <c r="F24" s="62" t="s">
        <v>128</v>
      </c>
      <c r="G24" s="61" t="s">
        <v>500</v>
      </c>
      <c r="H24" s="71">
        <v>40226</v>
      </c>
      <c r="I24" s="64">
        <v>27233</v>
      </c>
      <c r="J24" s="64">
        <v>1</v>
      </c>
      <c r="K24" s="72">
        <v>339</v>
      </c>
      <c r="L24" s="67" t="s">
        <v>75</v>
      </c>
      <c r="M24" s="68" t="s">
        <v>501</v>
      </c>
      <c r="N24" s="69"/>
    </row>
    <row r="25" spans="1:14" ht="24" x14ac:dyDescent="0.3">
      <c r="A25" s="60" t="s">
        <v>497</v>
      </c>
      <c r="B25" s="61" t="s">
        <v>498</v>
      </c>
      <c r="C25" s="62" t="s">
        <v>499</v>
      </c>
      <c r="D25" s="62"/>
      <c r="E25" s="62"/>
      <c r="F25" s="62" t="s">
        <v>128</v>
      </c>
      <c r="G25" s="61" t="s">
        <v>500</v>
      </c>
      <c r="H25" s="71">
        <v>40226</v>
      </c>
      <c r="I25" s="64">
        <v>27233</v>
      </c>
      <c r="J25" s="64">
        <v>1</v>
      </c>
      <c r="K25" s="72">
        <v>339</v>
      </c>
      <c r="L25" s="67" t="s">
        <v>75</v>
      </c>
      <c r="M25" s="68" t="s">
        <v>501</v>
      </c>
      <c r="N25" s="69"/>
    </row>
    <row r="26" spans="1:14" ht="24" x14ac:dyDescent="0.3">
      <c r="A26" s="60" t="s">
        <v>497</v>
      </c>
      <c r="B26" s="61" t="s">
        <v>498</v>
      </c>
      <c r="C26" s="62" t="s">
        <v>499</v>
      </c>
      <c r="D26" s="62"/>
      <c r="E26" s="62"/>
      <c r="F26" s="62" t="s">
        <v>128</v>
      </c>
      <c r="G26" s="61" t="s">
        <v>500</v>
      </c>
      <c r="H26" s="71">
        <v>40226</v>
      </c>
      <c r="I26" s="64">
        <v>27233</v>
      </c>
      <c r="J26" s="64">
        <v>1</v>
      </c>
      <c r="K26" s="72">
        <v>339</v>
      </c>
      <c r="L26" s="67" t="s">
        <v>75</v>
      </c>
      <c r="M26" s="68" t="s">
        <v>501</v>
      </c>
      <c r="N26" s="69"/>
    </row>
    <row r="27" spans="1:14" ht="24" x14ac:dyDescent="0.3">
      <c r="A27" s="60" t="s">
        <v>497</v>
      </c>
      <c r="B27" s="61" t="s">
        <v>498</v>
      </c>
      <c r="C27" s="62" t="s">
        <v>499</v>
      </c>
      <c r="D27" s="62"/>
      <c r="E27" s="62"/>
      <c r="F27" s="62" t="s">
        <v>128</v>
      </c>
      <c r="G27" s="61" t="s">
        <v>500</v>
      </c>
      <c r="H27" s="71">
        <v>40226</v>
      </c>
      <c r="I27" s="64">
        <v>27233</v>
      </c>
      <c r="J27" s="64">
        <v>1</v>
      </c>
      <c r="K27" s="72">
        <v>339</v>
      </c>
      <c r="L27" s="67" t="s">
        <v>75</v>
      </c>
      <c r="M27" s="68" t="s">
        <v>501</v>
      </c>
      <c r="N27" s="69"/>
    </row>
    <row r="28" spans="1:14" ht="45.6" x14ac:dyDescent="0.3">
      <c r="A28" s="83" t="s">
        <v>502</v>
      </c>
      <c r="B28" s="84" t="s">
        <v>503</v>
      </c>
      <c r="C28" s="84" t="s">
        <v>17</v>
      </c>
      <c r="D28" s="84" t="s">
        <v>16</v>
      </c>
      <c r="E28" s="84" t="s">
        <v>16</v>
      </c>
      <c r="F28" s="84" t="s">
        <v>504</v>
      </c>
      <c r="G28" s="84" t="s">
        <v>505</v>
      </c>
      <c r="H28" s="85">
        <v>40262</v>
      </c>
      <c r="I28" s="86">
        <v>2886</v>
      </c>
      <c r="J28" s="83">
        <v>1</v>
      </c>
      <c r="K28" s="81">
        <v>32804.9</v>
      </c>
      <c r="L28" s="84" t="s">
        <v>506</v>
      </c>
      <c r="M28" s="87" t="s">
        <v>507</v>
      </c>
      <c r="N28" s="88"/>
    </row>
    <row r="29" spans="1:14" ht="24" x14ac:dyDescent="0.3">
      <c r="A29" s="89"/>
      <c r="B29" s="61" t="s">
        <v>508</v>
      </c>
      <c r="C29" s="62" t="s">
        <v>17</v>
      </c>
      <c r="D29" s="62" t="s">
        <v>17</v>
      </c>
      <c r="E29" s="62" t="s">
        <v>16</v>
      </c>
      <c r="F29" s="62" t="s">
        <v>18</v>
      </c>
      <c r="G29" s="61" t="s">
        <v>509</v>
      </c>
      <c r="H29" s="71">
        <v>40257</v>
      </c>
      <c r="I29" s="64">
        <v>163081</v>
      </c>
      <c r="J29" s="64">
        <v>1</v>
      </c>
      <c r="K29" s="72">
        <v>738.44</v>
      </c>
      <c r="L29" s="67" t="s">
        <v>510</v>
      </c>
      <c r="M29" s="68" t="s">
        <v>511</v>
      </c>
      <c r="N29" s="88"/>
    </row>
    <row r="30" spans="1:14" ht="24" x14ac:dyDescent="0.3">
      <c r="A30" s="76" t="s">
        <v>512</v>
      </c>
      <c r="B30" s="62" t="s">
        <v>513</v>
      </c>
      <c r="C30" s="62" t="s">
        <v>514</v>
      </c>
      <c r="D30" s="62" t="s">
        <v>515</v>
      </c>
      <c r="E30" s="67" t="s">
        <v>516</v>
      </c>
      <c r="F30" s="78" t="s">
        <v>190</v>
      </c>
      <c r="G30" s="62" t="s">
        <v>517</v>
      </c>
      <c r="H30" s="79">
        <v>40268</v>
      </c>
      <c r="I30" s="80">
        <v>7243</v>
      </c>
      <c r="J30" s="65">
        <v>1</v>
      </c>
      <c r="K30" s="81">
        <v>317000</v>
      </c>
      <c r="L30" s="67" t="s">
        <v>20</v>
      </c>
      <c r="M30" s="68" t="s">
        <v>200</v>
      </c>
      <c r="N30" s="69">
        <v>5304</v>
      </c>
    </row>
    <row r="31" spans="1:14" ht="22.8" x14ac:dyDescent="0.3">
      <c r="A31" s="60" t="s">
        <v>518</v>
      </c>
      <c r="B31" s="62" t="s">
        <v>519</v>
      </c>
      <c r="C31" s="62" t="s">
        <v>520</v>
      </c>
      <c r="D31" s="62" t="s">
        <v>17</v>
      </c>
      <c r="E31" s="77" t="s">
        <v>16</v>
      </c>
      <c r="F31" s="77" t="s">
        <v>190</v>
      </c>
      <c r="G31" s="62" t="s">
        <v>121</v>
      </c>
      <c r="H31" s="71">
        <v>40281</v>
      </c>
      <c r="I31" s="64" t="s">
        <v>521</v>
      </c>
      <c r="J31" s="65">
        <v>1</v>
      </c>
      <c r="K31" s="90">
        <v>1899</v>
      </c>
      <c r="L31" s="91" t="s">
        <v>484</v>
      </c>
      <c r="M31" s="75" t="s">
        <v>485</v>
      </c>
      <c r="N31" s="69">
        <v>5110</v>
      </c>
    </row>
    <row r="32" spans="1:14" ht="34.200000000000003" x14ac:dyDescent="0.3">
      <c r="A32" s="76" t="s">
        <v>522</v>
      </c>
      <c r="B32" s="62" t="s">
        <v>523</v>
      </c>
      <c r="C32" s="62" t="s">
        <v>524</v>
      </c>
      <c r="D32" s="62" t="s">
        <v>525</v>
      </c>
      <c r="E32" s="77" t="s">
        <v>16</v>
      </c>
      <c r="F32" s="77" t="s">
        <v>120</v>
      </c>
      <c r="G32" s="62" t="s">
        <v>524</v>
      </c>
      <c r="H32" s="71">
        <v>40291</v>
      </c>
      <c r="I32" s="64">
        <v>42410</v>
      </c>
      <c r="J32" s="65">
        <v>1</v>
      </c>
      <c r="K32" s="90">
        <v>5173.6000000000004</v>
      </c>
      <c r="L32" s="91" t="s">
        <v>506</v>
      </c>
      <c r="M32" s="75" t="s">
        <v>526</v>
      </c>
      <c r="N32" s="69">
        <v>5104</v>
      </c>
    </row>
    <row r="33" spans="1:14" ht="24" x14ac:dyDescent="0.3">
      <c r="A33" s="60" t="s">
        <v>527</v>
      </c>
      <c r="B33" s="92" t="s">
        <v>528</v>
      </c>
      <c r="C33" s="93" t="s">
        <v>160</v>
      </c>
      <c r="D33" s="62" t="s">
        <v>17</v>
      </c>
      <c r="E33" s="62" t="s">
        <v>16</v>
      </c>
      <c r="F33" s="94" t="s">
        <v>18</v>
      </c>
      <c r="G33" s="62" t="s">
        <v>496</v>
      </c>
      <c r="H33" s="63">
        <v>40305</v>
      </c>
      <c r="I33" s="65" t="s">
        <v>529</v>
      </c>
      <c r="J33" s="65">
        <v>1</v>
      </c>
      <c r="K33" s="66">
        <v>1807.98</v>
      </c>
      <c r="L33" s="62" t="s">
        <v>530</v>
      </c>
      <c r="M33" s="95" t="s">
        <v>296</v>
      </c>
      <c r="N33" s="69">
        <v>5304</v>
      </c>
    </row>
    <row r="34" spans="1:14" ht="91.2" x14ac:dyDescent="0.3">
      <c r="A34" s="53" t="s">
        <v>531</v>
      </c>
      <c r="B34" s="62" t="s">
        <v>532</v>
      </c>
      <c r="C34" s="62" t="s">
        <v>533</v>
      </c>
      <c r="D34" s="62" t="s">
        <v>534</v>
      </c>
      <c r="E34" s="62" t="s">
        <v>535</v>
      </c>
      <c r="F34" s="62" t="s">
        <v>18</v>
      </c>
      <c r="G34" s="62" t="s">
        <v>496</v>
      </c>
      <c r="H34" s="63">
        <v>40329</v>
      </c>
      <c r="I34" s="65" t="s">
        <v>536</v>
      </c>
      <c r="J34" s="65">
        <v>1</v>
      </c>
      <c r="K34" s="66">
        <v>14338.24</v>
      </c>
      <c r="L34" s="62" t="s">
        <v>20</v>
      </c>
      <c r="M34" s="96" t="s">
        <v>200</v>
      </c>
      <c r="N34" s="69">
        <v>5206</v>
      </c>
    </row>
    <row r="35" spans="1:14" ht="24" x14ac:dyDescent="0.3">
      <c r="A35" s="76" t="s">
        <v>537</v>
      </c>
      <c r="B35" s="62" t="s">
        <v>538</v>
      </c>
      <c r="C35" s="97" t="s">
        <v>249</v>
      </c>
      <c r="D35" s="97" t="s">
        <v>16</v>
      </c>
      <c r="E35" s="77" t="s">
        <v>16</v>
      </c>
      <c r="F35" s="78" t="s">
        <v>18</v>
      </c>
      <c r="G35" s="62" t="s">
        <v>509</v>
      </c>
      <c r="H35" s="71">
        <v>40350</v>
      </c>
      <c r="I35" s="64" t="s">
        <v>539</v>
      </c>
      <c r="J35" s="65">
        <v>1</v>
      </c>
      <c r="K35" s="90">
        <v>3795</v>
      </c>
      <c r="L35" s="67" t="s">
        <v>20</v>
      </c>
      <c r="M35" s="68" t="s">
        <v>200</v>
      </c>
      <c r="N35" s="69">
        <v>5104</v>
      </c>
    </row>
    <row r="36" spans="1:14" ht="22.8" x14ac:dyDescent="0.3">
      <c r="A36" s="76" t="s">
        <v>540</v>
      </c>
      <c r="B36" s="84" t="s">
        <v>248</v>
      </c>
      <c r="C36" s="62" t="s">
        <v>249</v>
      </c>
      <c r="D36" s="62" t="s">
        <v>17</v>
      </c>
      <c r="E36" s="62" t="s">
        <v>16</v>
      </c>
      <c r="F36" s="91" t="s">
        <v>18</v>
      </c>
      <c r="G36" s="62" t="s">
        <v>509</v>
      </c>
      <c r="H36" s="71">
        <v>40350</v>
      </c>
      <c r="I36" s="64" t="s">
        <v>539</v>
      </c>
      <c r="J36" s="65">
        <v>1</v>
      </c>
      <c r="K36" s="72">
        <v>3795</v>
      </c>
      <c r="L36" s="97" t="s">
        <v>82</v>
      </c>
      <c r="M36" s="96" t="s">
        <v>83</v>
      </c>
      <c r="N36" s="69">
        <v>5205</v>
      </c>
    </row>
    <row r="37" spans="1:14" ht="35.4" x14ac:dyDescent="0.3">
      <c r="A37" s="76" t="s">
        <v>541</v>
      </c>
      <c r="B37" s="62" t="s">
        <v>542</v>
      </c>
      <c r="C37" s="62"/>
      <c r="D37" s="62" t="s">
        <v>17</v>
      </c>
      <c r="E37" s="62" t="s">
        <v>16</v>
      </c>
      <c r="F37" s="62" t="s">
        <v>543</v>
      </c>
      <c r="G37" s="62" t="s">
        <v>544</v>
      </c>
      <c r="H37" s="71">
        <v>40354</v>
      </c>
      <c r="I37" s="64" t="s">
        <v>545</v>
      </c>
      <c r="J37" s="65">
        <v>1</v>
      </c>
      <c r="K37" s="72">
        <v>3739</v>
      </c>
      <c r="L37" s="67" t="s">
        <v>477</v>
      </c>
      <c r="M37" s="68" t="s">
        <v>478</v>
      </c>
      <c r="N37" s="69">
        <v>5500</v>
      </c>
    </row>
    <row r="38" spans="1:14" ht="24" x14ac:dyDescent="0.3">
      <c r="A38" s="76" t="s">
        <v>546</v>
      </c>
      <c r="B38" s="61" t="s">
        <v>547</v>
      </c>
      <c r="C38" s="62" t="s">
        <v>548</v>
      </c>
      <c r="D38" s="62" t="s">
        <v>549</v>
      </c>
      <c r="E38" s="77" t="s">
        <v>16</v>
      </c>
      <c r="F38" s="91" t="s">
        <v>550</v>
      </c>
      <c r="G38" s="62" t="s">
        <v>551</v>
      </c>
      <c r="H38" s="71">
        <v>40373</v>
      </c>
      <c r="I38" s="64">
        <v>133</v>
      </c>
      <c r="J38" s="65">
        <v>1</v>
      </c>
      <c r="K38" s="81">
        <v>5300</v>
      </c>
      <c r="L38" s="67" t="s">
        <v>552</v>
      </c>
      <c r="M38" s="68" t="s">
        <v>247</v>
      </c>
      <c r="N38" s="69">
        <v>5206</v>
      </c>
    </row>
    <row r="39" spans="1:14" ht="79.8" x14ac:dyDescent="0.3">
      <c r="A39" s="76" t="s">
        <v>553</v>
      </c>
      <c r="B39" s="98" t="s">
        <v>554</v>
      </c>
      <c r="C39" s="84" t="s">
        <v>110</v>
      </c>
      <c r="D39" s="84" t="s">
        <v>555</v>
      </c>
      <c r="E39" s="99" t="s">
        <v>16</v>
      </c>
      <c r="F39" s="100" t="s">
        <v>550</v>
      </c>
      <c r="G39" s="84" t="s">
        <v>551</v>
      </c>
      <c r="H39" s="101">
        <v>40381</v>
      </c>
      <c r="I39" s="99">
        <v>141</v>
      </c>
      <c r="J39" s="84">
        <v>1</v>
      </c>
      <c r="K39" s="90">
        <v>13870</v>
      </c>
      <c r="L39" s="102" t="s">
        <v>39</v>
      </c>
      <c r="M39" s="103" t="s">
        <v>556</v>
      </c>
      <c r="N39" s="69">
        <v>5206</v>
      </c>
    </row>
    <row r="40" spans="1:14" ht="35.4" x14ac:dyDescent="0.3">
      <c r="A40" s="60" t="s">
        <v>557</v>
      </c>
      <c r="B40" s="62" t="s">
        <v>558</v>
      </c>
      <c r="C40" s="62" t="s">
        <v>156</v>
      </c>
      <c r="D40" s="65">
        <v>706004</v>
      </c>
      <c r="E40" s="62" t="s">
        <v>559</v>
      </c>
      <c r="F40" s="91" t="s">
        <v>560</v>
      </c>
      <c r="G40" s="62" t="s">
        <v>561</v>
      </c>
      <c r="H40" s="71">
        <v>40393</v>
      </c>
      <c r="I40" s="64">
        <v>38188</v>
      </c>
      <c r="J40" s="65">
        <v>1</v>
      </c>
      <c r="K40" s="90">
        <v>3406.03</v>
      </c>
      <c r="L40" s="67" t="s">
        <v>477</v>
      </c>
      <c r="M40" s="68" t="s">
        <v>478</v>
      </c>
      <c r="N40" s="69">
        <v>5500</v>
      </c>
    </row>
    <row r="41" spans="1:14" ht="35.4" x14ac:dyDescent="0.3">
      <c r="A41" s="60" t="s">
        <v>562</v>
      </c>
      <c r="B41" s="62" t="s">
        <v>563</v>
      </c>
      <c r="C41" s="62" t="s">
        <v>564</v>
      </c>
      <c r="D41" s="62" t="s">
        <v>17</v>
      </c>
      <c r="E41" s="62" t="s">
        <v>16</v>
      </c>
      <c r="F41" s="91" t="s">
        <v>565</v>
      </c>
      <c r="G41" s="62" t="s">
        <v>566</v>
      </c>
      <c r="H41" s="71">
        <v>40413</v>
      </c>
      <c r="I41" s="64" t="s">
        <v>567</v>
      </c>
      <c r="J41" s="65">
        <v>1</v>
      </c>
      <c r="K41" s="82">
        <v>3588</v>
      </c>
      <c r="L41" s="67" t="s">
        <v>477</v>
      </c>
      <c r="M41" s="68" t="s">
        <v>478</v>
      </c>
      <c r="N41" s="69">
        <v>5500</v>
      </c>
    </row>
    <row r="42" spans="1:14" ht="24" x14ac:dyDescent="0.3">
      <c r="A42" s="60" t="s">
        <v>568</v>
      </c>
      <c r="B42" s="61" t="s">
        <v>569</v>
      </c>
      <c r="C42" s="62" t="s">
        <v>17</v>
      </c>
      <c r="D42" s="62" t="s">
        <v>17</v>
      </c>
      <c r="E42" s="62" t="s">
        <v>16</v>
      </c>
      <c r="F42" s="62" t="s">
        <v>128</v>
      </c>
      <c r="G42" s="61" t="s">
        <v>464</v>
      </c>
      <c r="H42" s="71">
        <v>40461</v>
      </c>
      <c r="I42" s="64" t="s">
        <v>570</v>
      </c>
      <c r="J42" s="64">
        <v>1</v>
      </c>
      <c r="K42" s="72">
        <v>715.08</v>
      </c>
      <c r="L42" s="102" t="s">
        <v>571</v>
      </c>
      <c r="M42" s="103" t="s">
        <v>572</v>
      </c>
      <c r="N42" s="69">
        <v>5110</v>
      </c>
    </row>
    <row r="43" spans="1:14" ht="24" x14ac:dyDescent="0.3">
      <c r="A43" s="60" t="s">
        <v>497</v>
      </c>
      <c r="B43" s="61" t="s">
        <v>569</v>
      </c>
      <c r="C43" s="62" t="s">
        <v>17</v>
      </c>
      <c r="D43" s="62" t="s">
        <v>17</v>
      </c>
      <c r="E43" s="62" t="s">
        <v>16</v>
      </c>
      <c r="F43" s="62" t="s">
        <v>128</v>
      </c>
      <c r="G43" s="61" t="s">
        <v>464</v>
      </c>
      <c r="H43" s="71">
        <v>40462</v>
      </c>
      <c r="I43" s="64" t="s">
        <v>573</v>
      </c>
      <c r="J43" s="64">
        <v>1</v>
      </c>
      <c r="K43" s="72">
        <v>715.08</v>
      </c>
      <c r="L43" s="67" t="s">
        <v>574</v>
      </c>
      <c r="M43" s="68" t="s">
        <v>575</v>
      </c>
      <c r="N43" s="69">
        <v>5110</v>
      </c>
    </row>
    <row r="44" spans="1:14" ht="24" x14ac:dyDescent="0.3">
      <c r="A44" s="76" t="s">
        <v>576</v>
      </c>
      <c r="B44" s="62" t="s">
        <v>577</v>
      </c>
      <c r="C44" s="62" t="s">
        <v>578</v>
      </c>
      <c r="D44" s="62" t="s">
        <v>579</v>
      </c>
      <c r="E44" s="104" t="s">
        <v>580</v>
      </c>
      <c r="F44" s="91" t="s">
        <v>190</v>
      </c>
      <c r="G44" s="62" t="s">
        <v>581</v>
      </c>
      <c r="H44" s="79">
        <v>40465</v>
      </c>
      <c r="I44" s="80">
        <v>4287</v>
      </c>
      <c r="J44" s="65">
        <v>1</v>
      </c>
      <c r="K44" s="81">
        <v>5738.23</v>
      </c>
      <c r="L44" s="67" t="s">
        <v>582</v>
      </c>
      <c r="M44" s="68" t="s">
        <v>57</v>
      </c>
      <c r="N44" s="69">
        <v>5205</v>
      </c>
    </row>
    <row r="45" spans="1:14" ht="24" x14ac:dyDescent="0.3">
      <c r="A45" s="76" t="s">
        <v>583</v>
      </c>
      <c r="B45" s="62" t="s">
        <v>584</v>
      </c>
      <c r="C45" s="62" t="s">
        <v>585</v>
      </c>
      <c r="D45" s="62" t="s">
        <v>586</v>
      </c>
      <c r="E45" s="77" t="s">
        <v>16</v>
      </c>
      <c r="F45" s="91" t="s">
        <v>190</v>
      </c>
      <c r="G45" s="62" t="s">
        <v>581</v>
      </c>
      <c r="H45" s="79">
        <v>40465</v>
      </c>
      <c r="I45" s="80">
        <v>4287</v>
      </c>
      <c r="J45" s="65">
        <v>1</v>
      </c>
      <c r="K45" s="81">
        <v>3225.14</v>
      </c>
      <c r="L45" s="67" t="s">
        <v>82</v>
      </c>
      <c r="M45" s="68" t="s">
        <v>83</v>
      </c>
      <c r="N45" s="69">
        <v>5205</v>
      </c>
    </row>
    <row r="46" spans="1:14" ht="24" x14ac:dyDescent="0.3">
      <c r="A46" s="76" t="s">
        <v>587</v>
      </c>
      <c r="B46" s="98" t="s">
        <v>588</v>
      </c>
      <c r="C46" s="84" t="s">
        <v>589</v>
      </c>
      <c r="D46" s="84" t="s">
        <v>16</v>
      </c>
      <c r="E46" s="99" t="s">
        <v>16</v>
      </c>
      <c r="F46" s="100" t="s">
        <v>128</v>
      </c>
      <c r="G46" s="84" t="s">
        <v>234</v>
      </c>
      <c r="H46" s="101">
        <v>40487</v>
      </c>
      <c r="I46" s="99">
        <v>839</v>
      </c>
      <c r="J46" s="84">
        <v>1</v>
      </c>
      <c r="K46" s="90">
        <v>11400</v>
      </c>
      <c r="L46" s="67" t="s">
        <v>590</v>
      </c>
      <c r="M46" s="103" t="s">
        <v>306</v>
      </c>
      <c r="N46" s="69">
        <v>5206</v>
      </c>
    </row>
    <row r="47" spans="1:14" ht="35.4" x14ac:dyDescent="0.3">
      <c r="A47" s="76" t="s">
        <v>591</v>
      </c>
      <c r="B47" s="98" t="s">
        <v>588</v>
      </c>
      <c r="C47" s="84" t="s">
        <v>589</v>
      </c>
      <c r="D47" s="84" t="s">
        <v>16</v>
      </c>
      <c r="E47" s="99" t="s">
        <v>16</v>
      </c>
      <c r="F47" s="100" t="s">
        <v>128</v>
      </c>
      <c r="G47" s="84" t="s">
        <v>234</v>
      </c>
      <c r="H47" s="101">
        <v>40487</v>
      </c>
      <c r="I47" s="99">
        <v>839</v>
      </c>
      <c r="J47" s="84">
        <v>1</v>
      </c>
      <c r="K47" s="90">
        <v>11400</v>
      </c>
      <c r="L47" s="67" t="s">
        <v>280</v>
      </c>
      <c r="M47" s="103" t="s">
        <v>592</v>
      </c>
      <c r="N47" s="69">
        <v>5206</v>
      </c>
    </row>
    <row r="48" spans="1:14" ht="45.6" x14ac:dyDescent="0.3">
      <c r="A48" s="105" t="s">
        <v>593</v>
      </c>
      <c r="B48" s="84" t="s">
        <v>594</v>
      </c>
      <c r="C48" s="84" t="s">
        <v>524</v>
      </c>
      <c r="D48" s="84" t="s">
        <v>16</v>
      </c>
      <c r="E48" s="84" t="s">
        <v>16</v>
      </c>
      <c r="F48" s="106" t="s">
        <v>18</v>
      </c>
      <c r="G48" s="84" t="s">
        <v>524</v>
      </c>
      <c r="H48" s="101">
        <v>40533</v>
      </c>
      <c r="I48" s="99">
        <v>42410</v>
      </c>
      <c r="J48" s="84">
        <v>1</v>
      </c>
      <c r="K48" s="90">
        <v>1933.26</v>
      </c>
      <c r="L48" s="100" t="s">
        <v>477</v>
      </c>
      <c r="M48" s="103" t="s">
        <v>478</v>
      </c>
      <c r="N48" s="69">
        <v>5104</v>
      </c>
    </row>
    <row r="49" spans="1:14" ht="45.6" x14ac:dyDescent="0.3">
      <c r="A49" s="105" t="s">
        <v>593</v>
      </c>
      <c r="B49" s="84" t="s">
        <v>594</v>
      </c>
      <c r="C49" s="84" t="s">
        <v>524</v>
      </c>
      <c r="D49" s="84" t="s">
        <v>16</v>
      </c>
      <c r="E49" s="84" t="s">
        <v>16</v>
      </c>
      <c r="F49" s="106" t="s">
        <v>18</v>
      </c>
      <c r="G49" s="84" t="s">
        <v>524</v>
      </c>
      <c r="H49" s="101">
        <v>40533</v>
      </c>
      <c r="I49" s="99">
        <v>42410</v>
      </c>
      <c r="J49" s="84">
        <v>1</v>
      </c>
      <c r="K49" s="90">
        <v>1933.26</v>
      </c>
      <c r="L49" s="100" t="s">
        <v>477</v>
      </c>
      <c r="M49" s="103" t="s">
        <v>478</v>
      </c>
      <c r="N49" s="69"/>
    </row>
    <row r="50" spans="1:14" ht="45.6" x14ac:dyDescent="0.3">
      <c r="A50" s="105" t="s">
        <v>593</v>
      </c>
      <c r="B50" s="84" t="s">
        <v>594</v>
      </c>
      <c r="C50" s="84" t="s">
        <v>524</v>
      </c>
      <c r="D50" s="84" t="s">
        <v>16</v>
      </c>
      <c r="E50" s="84" t="s">
        <v>16</v>
      </c>
      <c r="F50" s="106" t="s">
        <v>18</v>
      </c>
      <c r="G50" s="84" t="s">
        <v>524</v>
      </c>
      <c r="H50" s="101">
        <v>40533</v>
      </c>
      <c r="I50" s="99">
        <v>42410</v>
      </c>
      <c r="J50" s="84">
        <v>1</v>
      </c>
      <c r="K50" s="90">
        <v>1933.26</v>
      </c>
      <c r="L50" s="100" t="s">
        <v>477</v>
      </c>
      <c r="M50" s="103" t="s">
        <v>478</v>
      </c>
      <c r="N50" s="69"/>
    </row>
    <row r="51" spans="1:14" ht="45.6" x14ac:dyDescent="0.3">
      <c r="A51" s="83" t="s">
        <v>595</v>
      </c>
      <c r="B51" s="84" t="s">
        <v>596</v>
      </c>
      <c r="C51" s="84" t="s">
        <v>597</v>
      </c>
      <c r="D51" s="84" t="s">
        <v>598</v>
      </c>
      <c r="E51" s="84" t="s">
        <v>599</v>
      </c>
      <c r="F51" s="84" t="s">
        <v>314</v>
      </c>
      <c r="G51" s="84" t="s">
        <v>600</v>
      </c>
      <c r="H51" s="85">
        <v>40534</v>
      </c>
      <c r="I51" s="107">
        <v>108</v>
      </c>
      <c r="J51" s="83">
        <v>1</v>
      </c>
      <c r="K51" s="81">
        <v>40000</v>
      </c>
      <c r="L51" s="102" t="s">
        <v>477</v>
      </c>
      <c r="M51" s="103" t="s">
        <v>478</v>
      </c>
      <c r="N51" s="108" t="s">
        <v>601</v>
      </c>
    </row>
    <row r="52" spans="1:14" x14ac:dyDescent="0.3">
      <c r="K52" s="1">
        <f>SUM(K10:K51)</f>
        <v>509468.10000000003</v>
      </c>
    </row>
  </sheetData>
  <pageMargins left="0.7" right="0.7" top="0.75" bottom="0.75" header="0.3" footer="0.3"/>
  <pageSetup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9:P66"/>
  <sheetViews>
    <sheetView topLeftCell="B1" zoomScaleNormal="100" workbookViewId="0">
      <selection activeCell="C2" sqref="C2"/>
    </sheetView>
  </sheetViews>
  <sheetFormatPr baseColWidth="10" defaultRowHeight="14.4" x14ac:dyDescent="0.3"/>
  <cols>
    <col min="1" max="1" width="17.6640625" customWidth="1"/>
    <col min="2" max="2" width="26.6640625" customWidth="1"/>
    <col min="3" max="3" width="27.88671875" customWidth="1"/>
    <col min="8" max="8" width="26.6640625" customWidth="1"/>
    <col min="14" max="14" width="18.44140625" customWidth="1"/>
    <col min="15" max="15" width="17.5546875" customWidth="1"/>
  </cols>
  <sheetData>
    <row r="9" spans="1:16" ht="26.4" x14ac:dyDescent="0.3">
      <c r="A9" s="2" t="s">
        <v>602</v>
      </c>
      <c r="B9" s="109" t="s">
        <v>0</v>
      </c>
      <c r="C9" s="5" t="s">
        <v>1</v>
      </c>
      <c r="D9" s="5" t="s">
        <v>158</v>
      </c>
      <c r="E9" s="5" t="s">
        <v>3</v>
      </c>
      <c r="F9" s="5" t="s">
        <v>4</v>
      </c>
      <c r="G9" s="5" t="s">
        <v>5</v>
      </c>
      <c r="H9" s="5" t="s">
        <v>6</v>
      </c>
      <c r="I9" s="5" t="s">
        <v>7</v>
      </c>
      <c r="J9" s="5" t="s">
        <v>8</v>
      </c>
      <c r="K9" s="5" t="s">
        <v>9</v>
      </c>
      <c r="L9" s="3" t="s">
        <v>322</v>
      </c>
      <c r="M9" s="3" t="s">
        <v>10</v>
      </c>
      <c r="N9" s="4" t="s">
        <v>11</v>
      </c>
      <c r="O9" s="4" t="s">
        <v>12</v>
      </c>
      <c r="P9" s="5" t="s">
        <v>462</v>
      </c>
    </row>
    <row r="10" spans="1:16" ht="39.6" x14ac:dyDescent="0.3">
      <c r="A10" s="110" t="s">
        <v>323</v>
      </c>
      <c r="B10" s="111" t="s">
        <v>603</v>
      </c>
      <c r="C10" s="112" t="s">
        <v>604</v>
      </c>
      <c r="D10" s="112" t="s">
        <v>605</v>
      </c>
      <c r="E10" s="112" t="s">
        <v>16</v>
      </c>
      <c r="F10" s="112" t="s">
        <v>16</v>
      </c>
      <c r="G10" s="112" t="s">
        <v>606</v>
      </c>
      <c r="H10" s="112" t="s">
        <v>607</v>
      </c>
      <c r="I10" s="113">
        <v>40595</v>
      </c>
      <c r="J10" s="112">
        <v>27346</v>
      </c>
      <c r="K10" s="112">
        <v>1</v>
      </c>
      <c r="L10" s="114">
        <v>4299</v>
      </c>
      <c r="M10" s="114">
        <v>4299</v>
      </c>
      <c r="N10" s="115" t="s">
        <v>608</v>
      </c>
      <c r="O10" s="115" t="s">
        <v>485</v>
      </c>
      <c r="P10" s="109" t="s">
        <v>609</v>
      </c>
    </row>
    <row r="11" spans="1:16" ht="39.6" x14ac:dyDescent="0.3">
      <c r="A11" s="110" t="s">
        <v>325</v>
      </c>
      <c r="B11" s="116" t="s">
        <v>610</v>
      </c>
      <c r="C11" s="117" t="s">
        <v>611</v>
      </c>
      <c r="D11" s="112" t="s">
        <v>117</v>
      </c>
      <c r="E11" s="118" t="s">
        <v>16</v>
      </c>
      <c r="F11" s="112" t="s">
        <v>16</v>
      </c>
      <c r="G11" s="112" t="s">
        <v>18</v>
      </c>
      <c r="H11" s="112" t="s">
        <v>607</v>
      </c>
      <c r="I11" s="113">
        <v>40595</v>
      </c>
      <c r="J11" s="119">
        <v>27346</v>
      </c>
      <c r="K11" s="112">
        <v>1</v>
      </c>
      <c r="L11" s="120">
        <v>5999</v>
      </c>
      <c r="M11" s="120">
        <v>5999</v>
      </c>
      <c r="N11" s="115" t="s">
        <v>608</v>
      </c>
      <c r="O11" s="115" t="s">
        <v>612</v>
      </c>
      <c r="P11" s="109" t="s">
        <v>613</v>
      </c>
    </row>
    <row r="12" spans="1:16" ht="27" x14ac:dyDescent="0.3">
      <c r="A12" s="110" t="s">
        <v>326</v>
      </c>
      <c r="B12" s="116" t="s">
        <v>614</v>
      </c>
      <c r="C12" s="117" t="s">
        <v>615</v>
      </c>
      <c r="D12" s="112" t="s">
        <v>616</v>
      </c>
      <c r="E12" s="118" t="s">
        <v>16</v>
      </c>
      <c r="F12" s="112" t="s">
        <v>16</v>
      </c>
      <c r="G12" s="112" t="s">
        <v>120</v>
      </c>
      <c r="H12" s="112" t="s">
        <v>617</v>
      </c>
      <c r="I12" s="113">
        <v>40602</v>
      </c>
      <c r="J12" s="119">
        <v>11</v>
      </c>
      <c r="K12" s="112">
        <v>1</v>
      </c>
      <c r="L12" s="120">
        <v>64960</v>
      </c>
      <c r="M12" s="120">
        <v>64960</v>
      </c>
      <c r="N12" s="121" t="s">
        <v>276</v>
      </c>
      <c r="O12" s="121" t="s">
        <v>618</v>
      </c>
      <c r="P12" s="109" t="s">
        <v>619</v>
      </c>
    </row>
    <row r="13" spans="1:16" ht="39.6" x14ac:dyDescent="0.3">
      <c r="A13" s="110" t="s">
        <v>327</v>
      </c>
      <c r="B13" s="116" t="s">
        <v>620</v>
      </c>
      <c r="C13" s="117" t="s">
        <v>621</v>
      </c>
      <c r="D13" s="112" t="s">
        <v>548</v>
      </c>
      <c r="E13" s="118" t="s">
        <v>622</v>
      </c>
      <c r="F13" s="112" t="s">
        <v>623</v>
      </c>
      <c r="G13" s="112" t="s">
        <v>190</v>
      </c>
      <c r="H13" s="112" t="s">
        <v>624</v>
      </c>
      <c r="I13" s="113">
        <v>40612</v>
      </c>
      <c r="J13" s="119">
        <v>1403</v>
      </c>
      <c r="K13" s="112">
        <v>1</v>
      </c>
      <c r="L13" s="120">
        <v>31350</v>
      </c>
      <c r="M13" s="120">
        <v>31350</v>
      </c>
      <c r="N13" s="121" t="s">
        <v>625</v>
      </c>
      <c r="O13" s="121" t="s">
        <v>626</v>
      </c>
      <c r="P13" s="109" t="s">
        <v>619</v>
      </c>
    </row>
    <row r="14" spans="1:16" ht="27" x14ac:dyDescent="0.3">
      <c r="A14" s="110" t="s">
        <v>328</v>
      </c>
      <c r="B14" s="116" t="s">
        <v>627</v>
      </c>
      <c r="C14" s="117" t="s">
        <v>628</v>
      </c>
      <c r="D14" s="112" t="s">
        <v>16</v>
      </c>
      <c r="E14" s="112" t="s">
        <v>16</v>
      </c>
      <c r="F14" s="112" t="s">
        <v>16</v>
      </c>
      <c r="G14" s="112" t="s">
        <v>120</v>
      </c>
      <c r="H14" s="112" t="s">
        <v>629</v>
      </c>
      <c r="I14" s="113">
        <v>40631</v>
      </c>
      <c r="J14" s="119">
        <v>1105</v>
      </c>
      <c r="K14" s="112">
        <v>1</v>
      </c>
      <c r="L14" s="120">
        <v>429.2</v>
      </c>
      <c r="M14" s="120">
        <v>1287.5999999999999</v>
      </c>
      <c r="N14" s="121" t="s">
        <v>625</v>
      </c>
      <c r="O14" s="121" t="s">
        <v>626</v>
      </c>
      <c r="P14" s="109" t="s">
        <v>619</v>
      </c>
    </row>
    <row r="15" spans="1:16" ht="27" x14ac:dyDescent="0.3">
      <c r="A15" s="110" t="s">
        <v>329</v>
      </c>
      <c r="B15" s="116" t="s">
        <v>627</v>
      </c>
      <c r="C15" s="117" t="s">
        <v>628</v>
      </c>
      <c r="D15" s="112" t="s">
        <v>16</v>
      </c>
      <c r="E15" s="112" t="s">
        <v>16</v>
      </c>
      <c r="F15" s="112" t="s">
        <v>16</v>
      </c>
      <c r="G15" s="112" t="s">
        <v>120</v>
      </c>
      <c r="H15" s="112" t="s">
        <v>629</v>
      </c>
      <c r="I15" s="113">
        <v>40631</v>
      </c>
      <c r="J15" s="119">
        <v>1105</v>
      </c>
      <c r="K15" s="112">
        <v>1</v>
      </c>
      <c r="L15" s="120">
        <v>429.2</v>
      </c>
      <c r="M15" s="120">
        <v>429.2</v>
      </c>
      <c r="N15" s="121" t="s">
        <v>625</v>
      </c>
      <c r="O15" s="121" t="s">
        <v>626</v>
      </c>
      <c r="P15" s="109" t="s">
        <v>619</v>
      </c>
    </row>
    <row r="16" spans="1:16" ht="27" x14ac:dyDescent="0.3">
      <c r="A16" s="110" t="s">
        <v>331</v>
      </c>
      <c r="B16" s="116" t="s">
        <v>627</v>
      </c>
      <c r="C16" s="117" t="s">
        <v>628</v>
      </c>
      <c r="D16" s="112" t="s">
        <v>16</v>
      </c>
      <c r="E16" s="112" t="s">
        <v>16</v>
      </c>
      <c r="F16" s="112" t="s">
        <v>16</v>
      </c>
      <c r="G16" s="112" t="s">
        <v>120</v>
      </c>
      <c r="H16" s="112" t="s">
        <v>629</v>
      </c>
      <c r="I16" s="113">
        <v>40631</v>
      </c>
      <c r="J16" s="119">
        <v>1105</v>
      </c>
      <c r="K16" s="112">
        <v>1</v>
      </c>
      <c r="L16" s="120">
        <v>429.2</v>
      </c>
      <c r="M16" s="120">
        <v>429.2</v>
      </c>
      <c r="N16" s="121" t="s">
        <v>625</v>
      </c>
      <c r="O16" s="121" t="s">
        <v>626</v>
      </c>
      <c r="P16" s="109" t="s">
        <v>619</v>
      </c>
    </row>
    <row r="17" spans="1:16" ht="27" x14ac:dyDescent="0.3">
      <c r="A17" s="110" t="s">
        <v>332</v>
      </c>
      <c r="B17" s="116" t="s">
        <v>630</v>
      </c>
      <c r="C17" s="117" t="s">
        <v>631</v>
      </c>
      <c r="D17" s="112" t="s">
        <v>494</v>
      </c>
      <c r="E17" s="112" t="s">
        <v>632</v>
      </c>
      <c r="F17" s="112" t="s">
        <v>16</v>
      </c>
      <c r="G17" s="112" t="s">
        <v>18</v>
      </c>
      <c r="H17" s="112" t="s">
        <v>633</v>
      </c>
      <c r="I17" s="113">
        <v>40648</v>
      </c>
      <c r="J17" s="119">
        <v>190</v>
      </c>
      <c r="K17" s="112">
        <v>1</v>
      </c>
      <c r="L17" s="120">
        <v>5910.43</v>
      </c>
      <c r="M17" s="120">
        <v>5910.43</v>
      </c>
      <c r="N17" s="121" t="s">
        <v>634</v>
      </c>
      <c r="O17" s="121" t="s">
        <v>34</v>
      </c>
      <c r="P17" s="109" t="s">
        <v>619</v>
      </c>
    </row>
    <row r="18" spans="1:16" ht="27" x14ac:dyDescent="0.3">
      <c r="A18" s="110" t="s">
        <v>334</v>
      </c>
      <c r="B18" s="116" t="s">
        <v>635</v>
      </c>
      <c r="C18" s="117" t="s">
        <v>636</v>
      </c>
      <c r="D18" s="112" t="s">
        <v>637</v>
      </c>
      <c r="E18" s="112" t="s">
        <v>16</v>
      </c>
      <c r="F18" s="112" t="s">
        <v>16</v>
      </c>
      <c r="G18" s="112" t="s">
        <v>190</v>
      </c>
      <c r="H18" s="112" t="s">
        <v>633</v>
      </c>
      <c r="I18" s="113">
        <v>40648</v>
      </c>
      <c r="J18" s="119">
        <v>190</v>
      </c>
      <c r="K18" s="112">
        <v>1</v>
      </c>
      <c r="L18" s="120">
        <v>4400</v>
      </c>
      <c r="M18" s="120">
        <v>4400</v>
      </c>
      <c r="N18" s="121" t="s">
        <v>634</v>
      </c>
      <c r="O18" s="121" t="s">
        <v>34</v>
      </c>
      <c r="P18" s="109" t="s">
        <v>619</v>
      </c>
    </row>
    <row r="19" spans="1:16" ht="27" x14ac:dyDescent="0.3">
      <c r="A19" s="110" t="s">
        <v>335</v>
      </c>
      <c r="B19" s="116" t="s">
        <v>630</v>
      </c>
      <c r="C19" s="117" t="s">
        <v>638</v>
      </c>
      <c r="D19" s="112" t="s">
        <v>16</v>
      </c>
      <c r="E19" s="112" t="s">
        <v>16</v>
      </c>
      <c r="F19" s="112" t="s">
        <v>16</v>
      </c>
      <c r="G19" s="112" t="s">
        <v>18</v>
      </c>
      <c r="H19" s="112" t="s">
        <v>633</v>
      </c>
      <c r="I19" s="113">
        <v>40648</v>
      </c>
      <c r="J19" s="119">
        <v>190</v>
      </c>
      <c r="K19" s="112">
        <v>1</v>
      </c>
      <c r="L19" s="120">
        <v>1200</v>
      </c>
      <c r="M19" s="120">
        <v>1200</v>
      </c>
      <c r="N19" s="121" t="s">
        <v>634</v>
      </c>
      <c r="O19" s="121" t="s">
        <v>34</v>
      </c>
      <c r="P19" s="109" t="s">
        <v>619</v>
      </c>
    </row>
    <row r="20" spans="1:16" ht="27" x14ac:dyDescent="0.3">
      <c r="A20" s="110" t="s">
        <v>336</v>
      </c>
      <c r="B20" s="116" t="s">
        <v>639</v>
      </c>
      <c r="C20" s="117" t="s">
        <v>640</v>
      </c>
      <c r="D20" s="112" t="s">
        <v>16</v>
      </c>
      <c r="E20" s="112" t="s">
        <v>16</v>
      </c>
      <c r="F20" s="112" t="s">
        <v>16</v>
      </c>
      <c r="G20" s="112" t="s">
        <v>120</v>
      </c>
      <c r="H20" s="112" t="s">
        <v>617</v>
      </c>
      <c r="I20" s="113">
        <v>40667</v>
      </c>
      <c r="J20" s="119">
        <v>22</v>
      </c>
      <c r="K20" s="112">
        <v>1</v>
      </c>
      <c r="L20" s="120">
        <v>50460</v>
      </c>
      <c r="M20" s="120">
        <v>50460</v>
      </c>
      <c r="N20" s="121" t="s">
        <v>276</v>
      </c>
      <c r="O20" s="121" t="s">
        <v>618</v>
      </c>
      <c r="P20" s="109" t="s">
        <v>641</v>
      </c>
    </row>
    <row r="21" spans="1:16" ht="27" x14ac:dyDescent="0.3">
      <c r="A21" s="110" t="s">
        <v>337</v>
      </c>
      <c r="B21" s="116" t="s">
        <v>642</v>
      </c>
      <c r="C21" s="117" t="s">
        <v>643</v>
      </c>
      <c r="D21" s="112" t="s">
        <v>644</v>
      </c>
      <c r="E21" s="112" t="s">
        <v>645</v>
      </c>
      <c r="F21" s="112" t="s">
        <v>646</v>
      </c>
      <c r="G21" s="112" t="s">
        <v>18</v>
      </c>
      <c r="H21" s="112" t="s">
        <v>647</v>
      </c>
      <c r="I21" s="113">
        <v>40677</v>
      </c>
      <c r="J21" s="119" t="s">
        <v>648</v>
      </c>
      <c r="K21" s="112">
        <v>1</v>
      </c>
      <c r="L21" s="120">
        <v>7499</v>
      </c>
      <c r="M21" s="120">
        <v>7499</v>
      </c>
      <c r="N21" s="121" t="s">
        <v>20</v>
      </c>
      <c r="O21" s="121" t="s">
        <v>289</v>
      </c>
      <c r="P21" s="109" t="s">
        <v>619</v>
      </c>
    </row>
    <row r="22" spans="1:16" ht="40.200000000000003" x14ac:dyDescent="0.3">
      <c r="A22" s="110" t="s">
        <v>338</v>
      </c>
      <c r="B22" s="116" t="s">
        <v>649</v>
      </c>
      <c r="C22" s="117" t="s">
        <v>650</v>
      </c>
      <c r="D22" s="112" t="s">
        <v>16</v>
      </c>
      <c r="E22" s="112" t="s">
        <v>16</v>
      </c>
      <c r="F22" s="112">
        <v>50006</v>
      </c>
      <c r="G22" s="112" t="s">
        <v>651</v>
      </c>
      <c r="H22" s="112" t="s">
        <v>160</v>
      </c>
      <c r="I22" s="113">
        <v>40689</v>
      </c>
      <c r="J22" s="119" t="s">
        <v>652</v>
      </c>
      <c r="K22" s="112">
        <v>1</v>
      </c>
      <c r="L22" s="120">
        <v>2233.1999999999998</v>
      </c>
      <c r="M22" s="120">
        <v>2233.1999999999998</v>
      </c>
      <c r="N22" s="121" t="s">
        <v>653</v>
      </c>
      <c r="O22" s="121" t="s">
        <v>654</v>
      </c>
      <c r="P22" s="109" t="s">
        <v>619</v>
      </c>
    </row>
    <row r="23" spans="1:16" ht="40.200000000000003" x14ac:dyDescent="0.3">
      <c r="A23" s="110" t="s">
        <v>339</v>
      </c>
      <c r="B23" s="116" t="s">
        <v>655</v>
      </c>
      <c r="C23" s="117" t="s">
        <v>656</v>
      </c>
      <c r="D23" s="112" t="s">
        <v>16</v>
      </c>
      <c r="E23" s="112" t="s">
        <v>16</v>
      </c>
      <c r="F23" s="112">
        <v>49971</v>
      </c>
      <c r="G23" s="112" t="s">
        <v>18</v>
      </c>
      <c r="H23" s="112" t="s">
        <v>160</v>
      </c>
      <c r="I23" s="113">
        <v>40689</v>
      </c>
      <c r="J23" s="119" t="s">
        <v>652</v>
      </c>
      <c r="K23" s="112">
        <v>1</v>
      </c>
      <c r="L23" s="120">
        <v>3005</v>
      </c>
      <c r="M23" s="120">
        <v>3005</v>
      </c>
      <c r="N23" s="121" t="s">
        <v>39</v>
      </c>
      <c r="O23" s="121" t="s">
        <v>657</v>
      </c>
      <c r="P23" s="109" t="s">
        <v>619</v>
      </c>
    </row>
    <row r="24" spans="1:16" ht="40.200000000000003" x14ac:dyDescent="0.3">
      <c r="A24" s="110" t="s">
        <v>341</v>
      </c>
      <c r="B24" s="116" t="s">
        <v>658</v>
      </c>
      <c r="C24" s="117" t="s">
        <v>659</v>
      </c>
      <c r="D24" s="112" t="s">
        <v>16</v>
      </c>
      <c r="E24" s="112" t="s">
        <v>16</v>
      </c>
      <c r="F24" s="112">
        <v>50691</v>
      </c>
      <c r="G24" s="112" t="s">
        <v>44</v>
      </c>
      <c r="H24" s="112" t="s">
        <v>160</v>
      </c>
      <c r="I24" s="113">
        <v>40689</v>
      </c>
      <c r="J24" s="119" t="s">
        <v>652</v>
      </c>
      <c r="K24" s="112">
        <v>1</v>
      </c>
      <c r="L24" s="120">
        <v>959.2</v>
      </c>
      <c r="M24" s="120">
        <v>959.2</v>
      </c>
      <c r="N24" s="121" t="s">
        <v>660</v>
      </c>
      <c r="O24" s="121" t="s">
        <v>654</v>
      </c>
      <c r="P24" s="109" t="s">
        <v>619</v>
      </c>
    </row>
    <row r="25" spans="1:16" ht="27" x14ac:dyDescent="0.3">
      <c r="A25" s="110" t="s">
        <v>342</v>
      </c>
      <c r="B25" s="116" t="s">
        <v>661</v>
      </c>
      <c r="C25" s="117" t="s">
        <v>662</v>
      </c>
      <c r="D25" s="112" t="s">
        <v>16</v>
      </c>
      <c r="E25" s="112" t="s">
        <v>16</v>
      </c>
      <c r="F25" s="112">
        <v>65629291169</v>
      </c>
      <c r="G25" s="112" t="s">
        <v>18</v>
      </c>
      <c r="H25" s="112" t="s">
        <v>663</v>
      </c>
      <c r="I25" s="113">
        <v>40689</v>
      </c>
      <c r="J25" s="119" t="s">
        <v>664</v>
      </c>
      <c r="K25" s="112">
        <v>1</v>
      </c>
      <c r="L25" s="122">
        <v>602.05999999999995</v>
      </c>
      <c r="M25" s="120">
        <v>602.05999999999995</v>
      </c>
      <c r="N25" s="121" t="s">
        <v>665</v>
      </c>
      <c r="O25" s="121" t="s">
        <v>526</v>
      </c>
      <c r="P25" s="109" t="s">
        <v>619</v>
      </c>
    </row>
    <row r="26" spans="1:16" ht="27" x14ac:dyDescent="0.3">
      <c r="A26" s="110" t="s">
        <v>343</v>
      </c>
      <c r="B26" s="116" t="s">
        <v>666</v>
      </c>
      <c r="C26" s="117" t="s">
        <v>662</v>
      </c>
      <c r="D26" s="112" t="s">
        <v>16</v>
      </c>
      <c r="E26" s="112" t="s">
        <v>16</v>
      </c>
      <c r="F26" s="112">
        <v>65629291169</v>
      </c>
      <c r="G26" s="112" t="s">
        <v>18</v>
      </c>
      <c r="H26" s="112" t="s">
        <v>663</v>
      </c>
      <c r="I26" s="113">
        <v>40689</v>
      </c>
      <c r="J26" s="119" t="s">
        <v>664</v>
      </c>
      <c r="K26" s="112">
        <v>1</v>
      </c>
      <c r="L26" s="122">
        <v>602.05999999999995</v>
      </c>
      <c r="M26" s="122">
        <v>602.05999999999995</v>
      </c>
      <c r="N26" s="121" t="s">
        <v>667</v>
      </c>
      <c r="O26" s="121" t="s">
        <v>668</v>
      </c>
      <c r="P26" s="109" t="s">
        <v>619</v>
      </c>
    </row>
    <row r="27" spans="1:16" ht="40.200000000000003" x14ac:dyDescent="0.3">
      <c r="A27" s="110" t="s">
        <v>344</v>
      </c>
      <c r="B27" s="116" t="s">
        <v>669</v>
      </c>
      <c r="C27" s="117" t="s">
        <v>662</v>
      </c>
      <c r="D27" s="112" t="s">
        <v>16</v>
      </c>
      <c r="E27" s="112" t="s">
        <v>16</v>
      </c>
      <c r="F27" s="112">
        <v>65629291169</v>
      </c>
      <c r="G27" s="112" t="s">
        <v>18</v>
      </c>
      <c r="H27" s="112" t="s">
        <v>663</v>
      </c>
      <c r="I27" s="113">
        <v>40689</v>
      </c>
      <c r="J27" s="119" t="s">
        <v>664</v>
      </c>
      <c r="K27" s="112">
        <v>1</v>
      </c>
      <c r="L27" s="122">
        <v>602.05999999999995</v>
      </c>
      <c r="M27" s="122">
        <v>602.05999999999995</v>
      </c>
      <c r="N27" s="121" t="s">
        <v>670</v>
      </c>
      <c r="O27" s="121" t="s">
        <v>671</v>
      </c>
      <c r="P27" s="109" t="s">
        <v>619</v>
      </c>
    </row>
    <row r="28" spans="1:16" ht="53.4" x14ac:dyDescent="0.3">
      <c r="A28" s="110" t="s">
        <v>345</v>
      </c>
      <c r="B28" s="116" t="s">
        <v>672</v>
      </c>
      <c r="C28" s="117" t="s">
        <v>662</v>
      </c>
      <c r="D28" s="112" t="s">
        <v>16</v>
      </c>
      <c r="E28" s="112" t="s">
        <v>16</v>
      </c>
      <c r="F28" s="112">
        <v>65629291169</v>
      </c>
      <c r="G28" s="112" t="s">
        <v>18</v>
      </c>
      <c r="H28" s="112" t="s">
        <v>663</v>
      </c>
      <c r="I28" s="113">
        <v>40689</v>
      </c>
      <c r="J28" s="119" t="s">
        <v>664</v>
      </c>
      <c r="K28" s="112">
        <v>1</v>
      </c>
      <c r="L28" s="122">
        <v>602.05999999999995</v>
      </c>
      <c r="M28" s="122">
        <v>602.05999999999995</v>
      </c>
      <c r="N28" s="121" t="s">
        <v>673</v>
      </c>
      <c r="O28" s="121" t="s">
        <v>94</v>
      </c>
      <c r="P28" s="109"/>
    </row>
    <row r="29" spans="1:16" ht="53.4" x14ac:dyDescent="0.3">
      <c r="A29" s="110" t="s">
        <v>346</v>
      </c>
      <c r="B29" s="116" t="s">
        <v>674</v>
      </c>
      <c r="C29" s="117" t="s">
        <v>662</v>
      </c>
      <c r="D29" s="112" t="s">
        <v>16</v>
      </c>
      <c r="E29" s="112" t="s">
        <v>16</v>
      </c>
      <c r="F29" s="112">
        <v>65629291169</v>
      </c>
      <c r="G29" s="112" t="s">
        <v>18</v>
      </c>
      <c r="H29" s="112" t="s">
        <v>663</v>
      </c>
      <c r="I29" s="113">
        <v>40689</v>
      </c>
      <c r="J29" s="119" t="s">
        <v>664</v>
      </c>
      <c r="K29" s="112">
        <v>1</v>
      </c>
      <c r="L29" s="122">
        <v>602.05999999999995</v>
      </c>
      <c r="M29" s="122">
        <v>602.05999999999995</v>
      </c>
      <c r="N29" s="121" t="s">
        <v>675</v>
      </c>
      <c r="O29" s="121" t="s">
        <v>676</v>
      </c>
      <c r="P29" s="109"/>
    </row>
    <row r="30" spans="1:16" ht="53.4" x14ac:dyDescent="0.3">
      <c r="A30" s="110" t="s">
        <v>348</v>
      </c>
      <c r="B30" s="116" t="s">
        <v>677</v>
      </c>
      <c r="C30" s="117" t="s">
        <v>662</v>
      </c>
      <c r="D30" s="112" t="s">
        <v>16</v>
      </c>
      <c r="E30" s="112" t="s">
        <v>16</v>
      </c>
      <c r="F30" s="112">
        <v>65629291169</v>
      </c>
      <c r="G30" s="112" t="s">
        <v>18</v>
      </c>
      <c r="H30" s="112" t="s">
        <v>663</v>
      </c>
      <c r="I30" s="113">
        <v>40689</v>
      </c>
      <c r="J30" s="119" t="s">
        <v>664</v>
      </c>
      <c r="K30" s="112">
        <v>1</v>
      </c>
      <c r="L30" s="122">
        <v>602.05999999999995</v>
      </c>
      <c r="M30" s="122">
        <v>602.05999999999995</v>
      </c>
      <c r="N30" s="121" t="s">
        <v>678</v>
      </c>
      <c r="O30" s="121" t="s">
        <v>676</v>
      </c>
      <c r="P30" s="109"/>
    </row>
    <row r="31" spans="1:16" ht="53.4" x14ac:dyDescent="0.3">
      <c r="A31" s="110" t="s">
        <v>350</v>
      </c>
      <c r="B31" s="116" t="s">
        <v>655</v>
      </c>
      <c r="C31" s="117" t="s">
        <v>679</v>
      </c>
      <c r="D31" s="112" t="s">
        <v>16</v>
      </c>
      <c r="E31" s="112" t="s">
        <v>16</v>
      </c>
      <c r="F31" s="112">
        <v>750128031127</v>
      </c>
      <c r="G31" s="112" t="s">
        <v>44</v>
      </c>
      <c r="H31" s="112" t="s">
        <v>663</v>
      </c>
      <c r="I31" s="113">
        <v>40689</v>
      </c>
      <c r="J31" s="119" t="s">
        <v>664</v>
      </c>
      <c r="K31" s="112">
        <v>1</v>
      </c>
      <c r="L31" s="120">
        <v>2593.42</v>
      </c>
      <c r="M31" s="120">
        <v>2593.42</v>
      </c>
      <c r="N31" s="121" t="s">
        <v>39</v>
      </c>
      <c r="O31" s="121" t="s">
        <v>680</v>
      </c>
      <c r="P31" s="109" t="s">
        <v>681</v>
      </c>
    </row>
    <row r="32" spans="1:16" ht="40.200000000000003" x14ac:dyDescent="0.3">
      <c r="A32" s="110" t="s">
        <v>351</v>
      </c>
      <c r="B32" s="116" t="s">
        <v>682</v>
      </c>
      <c r="C32" s="117" t="s">
        <v>679</v>
      </c>
      <c r="D32" s="112" t="s">
        <v>16</v>
      </c>
      <c r="E32" s="112" t="s">
        <v>16</v>
      </c>
      <c r="F32" s="112">
        <v>750128031129</v>
      </c>
      <c r="G32" s="112" t="s">
        <v>44</v>
      </c>
      <c r="H32" s="112" t="s">
        <v>663</v>
      </c>
      <c r="I32" s="113">
        <v>40689</v>
      </c>
      <c r="J32" s="119" t="s">
        <v>664</v>
      </c>
      <c r="K32" s="112">
        <v>1</v>
      </c>
      <c r="L32" s="120">
        <v>3002.61</v>
      </c>
      <c r="M32" s="120">
        <v>3002.61</v>
      </c>
      <c r="N32" s="121" t="s">
        <v>683</v>
      </c>
      <c r="O32" s="121" t="s">
        <v>684</v>
      </c>
      <c r="P32" s="109">
        <v>51200014</v>
      </c>
    </row>
    <row r="33" spans="1:16" ht="27" x14ac:dyDescent="0.3">
      <c r="A33" s="110" t="s">
        <v>352</v>
      </c>
      <c r="B33" s="116" t="s">
        <v>685</v>
      </c>
      <c r="C33" s="117" t="s">
        <v>686</v>
      </c>
      <c r="D33" s="112" t="s">
        <v>16</v>
      </c>
      <c r="E33" s="112" t="s">
        <v>16</v>
      </c>
      <c r="F33" s="112" t="s">
        <v>16</v>
      </c>
      <c r="G33" s="112" t="s">
        <v>18</v>
      </c>
      <c r="H33" s="112" t="s">
        <v>663</v>
      </c>
      <c r="I33" s="113">
        <v>40689</v>
      </c>
      <c r="J33" s="119" t="s">
        <v>664</v>
      </c>
      <c r="K33" s="112">
        <v>1</v>
      </c>
      <c r="L33" s="112">
        <v>989.81</v>
      </c>
      <c r="M33" s="120">
        <v>989.81</v>
      </c>
      <c r="N33" s="121" t="s">
        <v>665</v>
      </c>
      <c r="O33" s="121" t="s">
        <v>526</v>
      </c>
      <c r="P33" s="109" t="s">
        <v>619</v>
      </c>
    </row>
    <row r="34" spans="1:16" ht="53.4" x14ac:dyDescent="0.3">
      <c r="A34" s="110" t="s">
        <v>353</v>
      </c>
      <c r="B34" s="116" t="s">
        <v>687</v>
      </c>
      <c r="C34" s="117" t="s">
        <v>686</v>
      </c>
      <c r="D34" s="112" t="s">
        <v>16</v>
      </c>
      <c r="E34" s="112" t="s">
        <v>16</v>
      </c>
      <c r="F34" s="112" t="s">
        <v>16</v>
      </c>
      <c r="G34" s="112" t="s">
        <v>18</v>
      </c>
      <c r="H34" s="112" t="s">
        <v>663</v>
      </c>
      <c r="I34" s="113">
        <v>40689</v>
      </c>
      <c r="J34" s="119" t="s">
        <v>664</v>
      </c>
      <c r="K34" s="112">
        <v>1</v>
      </c>
      <c r="L34" s="112">
        <v>989.81</v>
      </c>
      <c r="M34" s="120">
        <v>989.81</v>
      </c>
      <c r="N34" s="121" t="s">
        <v>675</v>
      </c>
      <c r="O34" s="121" t="s">
        <v>676</v>
      </c>
      <c r="P34" s="109" t="s">
        <v>619</v>
      </c>
    </row>
    <row r="35" spans="1:16" ht="40.200000000000003" x14ac:dyDescent="0.3">
      <c r="A35" s="110" t="s">
        <v>354</v>
      </c>
      <c r="B35" s="116" t="s">
        <v>688</v>
      </c>
      <c r="C35" s="117" t="s">
        <v>689</v>
      </c>
      <c r="D35" s="112" t="s">
        <v>16</v>
      </c>
      <c r="E35" s="112" t="s">
        <v>16</v>
      </c>
      <c r="F35" s="112" t="s">
        <v>16</v>
      </c>
      <c r="G35" s="112" t="s">
        <v>44</v>
      </c>
      <c r="H35" s="112" t="s">
        <v>160</v>
      </c>
      <c r="I35" s="113">
        <v>40689</v>
      </c>
      <c r="J35" s="119" t="s">
        <v>690</v>
      </c>
      <c r="K35" s="112">
        <v>1</v>
      </c>
      <c r="L35" s="122">
        <v>981</v>
      </c>
      <c r="M35" s="120">
        <v>981</v>
      </c>
      <c r="N35" s="121" t="s">
        <v>608</v>
      </c>
      <c r="O35" s="121" t="s">
        <v>691</v>
      </c>
      <c r="P35" s="109" t="s">
        <v>619</v>
      </c>
    </row>
    <row r="36" spans="1:16" ht="27" x14ac:dyDescent="0.3">
      <c r="A36" s="110" t="s">
        <v>355</v>
      </c>
      <c r="B36" s="116" t="s">
        <v>692</v>
      </c>
      <c r="C36" s="117" t="s">
        <v>689</v>
      </c>
      <c r="D36" s="112" t="s">
        <v>16</v>
      </c>
      <c r="E36" s="112" t="s">
        <v>16</v>
      </c>
      <c r="F36" s="112" t="s">
        <v>16</v>
      </c>
      <c r="G36" s="112" t="s">
        <v>44</v>
      </c>
      <c r="H36" s="112" t="s">
        <v>160</v>
      </c>
      <c r="I36" s="113">
        <v>40689</v>
      </c>
      <c r="J36" s="119" t="s">
        <v>690</v>
      </c>
      <c r="K36" s="112">
        <v>1</v>
      </c>
      <c r="L36" s="122">
        <v>981</v>
      </c>
      <c r="M36" s="120">
        <v>981</v>
      </c>
      <c r="N36" s="121" t="s">
        <v>625</v>
      </c>
      <c r="O36" s="121" t="s">
        <v>220</v>
      </c>
      <c r="P36" s="109" t="s">
        <v>619</v>
      </c>
    </row>
    <row r="37" spans="1:16" ht="27" x14ac:dyDescent="0.3">
      <c r="A37" s="110" t="s">
        <v>356</v>
      </c>
      <c r="B37" s="116" t="s">
        <v>693</v>
      </c>
      <c r="C37" s="117" t="s">
        <v>694</v>
      </c>
      <c r="D37" s="112" t="s">
        <v>695</v>
      </c>
      <c r="E37" s="112" t="s">
        <v>696</v>
      </c>
      <c r="F37" s="112" t="s">
        <v>16</v>
      </c>
      <c r="G37" s="112" t="s">
        <v>18</v>
      </c>
      <c r="H37" s="112" t="s">
        <v>697</v>
      </c>
      <c r="I37" s="113">
        <v>40695</v>
      </c>
      <c r="J37" s="119" t="s">
        <v>698</v>
      </c>
      <c r="K37" s="112">
        <v>1</v>
      </c>
      <c r="L37" s="120">
        <v>549</v>
      </c>
      <c r="M37" s="120">
        <v>549</v>
      </c>
      <c r="N37" s="121" t="s">
        <v>665</v>
      </c>
      <c r="O37" s="121" t="s">
        <v>526</v>
      </c>
      <c r="P37" s="109" t="s">
        <v>619</v>
      </c>
    </row>
    <row r="38" spans="1:16" ht="40.200000000000003" x14ac:dyDescent="0.3">
      <c r="A38" s="110" t="s">
        <v>357</v>
      </c>
      <c r="B38" s="116" t="s">
        <v>699</v>
      </c>
      <c r="C38" s="117" t="s">
        <v>700</v>
      </c>
      <c r="D38" s="112" t="s">
        <v>605</v>
      </c>
      <c r="E38" s="112" t="s">
        <v>701</v>
      </c>
      <c r="F38" s="112" t="s">
        <v>16</v>
      </c>
      <c r="G38" s="112" t="s">
        <v>606</v>
      </c>
      <c r="H38" s="112" t="s">
        <v>702</v>
      </c>
      <c r="I38" s="113">
        <v>40697</v>
      </c>
      <c r="J38" s="119" t="s">
        <v>703</v>
      </c>
      <c r="K38" s="112">
        <v>1</v>
      </c>
      <c r="L38" s="120">
        <v>1200</v>
      </c>
      <c r="M38" s="120">
        <v>1200</v>
      </c>
      <c r="N38" s="121" t="s">
        <v>52</v>
      </c>
      <c r="O38" s="121" t="s">
        <v>704</v>
      </c>
      <c r="P38" s="109" t="s">
        <v>641</v>
      </c>
    </row>
    <row r="39" spans="1:16" ht="27" x14ac:dyDescent="0.3">
      <c r="A39" s="110" t="s">
        <v>358</v>
      </c>
      <c r="B39" s="116" t="s">
        <v>705</v>
      </c>
      <c r="C39" s="117" t="s">
        <v>706</v>
      </c>
      <c r="D39" s="112" t="s">
        <v>16</v>
      </c>
      <c r="E39" s="112" t="s">
        <v>707</v>
      </c>
      <c r="F39" s="112" t="s">
        <v>16</v>
      </c>
      <c r="G39" s="112" t="s">
        <v>120</v>
      </c>
      <c r="H39" s="112" t="s">
        <v>708</v>
      </c>
      <c r="I39" s="113">
        <v>40715</v>
      </c>
      <c r="J39" s="119">
        <v>3704</v>
      </c>
      <c r="K39" s="112">
        <v>1</v>
      </c>
      <c r="L39" s="120">
        <v>3228.73</v>
      </c>
      <c r="M39" s="120">
        <v>3228.73</v>
      </c>
      <c r="N39" s="121" t="s">
        <v>634</v>
      </c>
      <c r="O39" s="121" t="s">
        <v>34</v>
      </c>
      <c r="P39" s="123">
        <v>52100001</v>
      </c>
    </row>
    <row r="40" spans="1:16" ht="27" x14ac:dyDescent="0.3">
      <c r="A40" s="110" t="s">
        <v>359</v>
      </c>
      <c r="B40" s="116" t="s">
        <v>705</v>
      </c>
      <c r="C40" s="117" t="s">
        <v>709</v>
      </c>
      <c r="D40" s="112" t="s">
        <v>16</v>
      </c>
      <c r="E40" s="112" t="s">
        <v>710</v>
      </c>
      <c r="F40" s="112" t="s">
        <v>16</v>
      </c>
      <c r="G40" s="112" t="s">
        <v>18</v>
      </c>
      <c r="H40" s="112" t="s">
        <v>708</v>
      </c>
      <c r="I40" s="113">
        <v>40715</v>
      </c>
      <c r="J40" s="119">
        <v>3704</v>
      </c>
      <c r="K40" s="112">
        <v>1</v>
      </c>
      <c r="L40" s="120">
        <v>1528.54</v>
      </c>
      <c r="M40" s="120">
        <v>1528.54</v>
      </c>
      <c r="N40" s="121" t="s">
        <v>634</v>
      </c>
      <c r="O40" s="121" t="s">
        <v>34</v>
      </c>
      <c r="P40" s="123">
        <v>52100001</v>
      </c>
    </row>
    <row r="41" spans="1:16" ht="27" x14ac:dyDescent="0.3">
      <c r="A41" s="110" t="s">
        <v>361</v>
      </c>
      <c r="B41" s="116" t="s">
        <v>711</v>
      </c>
      <c r="C41" s="117" t="s">
        <v>712</v>
      </c>
      <c r="D41" s="112" t="s">
        <v>16</v>
      </c>
      <c r="E41" s="112" t="s">
        <v>16</v>
      </c>
      <c r="F41" s="112" t="s">
        <v>16</v>
      </c>
      <c r="G41" s="112" t="s">
        <v>713</v>
      </c>
      <c r="H41" s="112" t="s">
        <v>714</v>
      </c>
      <c r="I41" s="113">
        <v>40725</v>
      </c>
      <c r="J41" s="119" t="s">
        <v>715</v>
      </c>
      <c r="K41" s="112">
        <v>1</v>
      </c>
      <c r="L41" s="120">
        <v>1175.2</v>
      </c>
      <c r="M41" s="120">
        <v>1175.2</v>
      </c>
      <c r="N41" s="121" t="s">
        <v>665</v>
      </c>
      <c r="O41" s="121" t="s">
        <v>716</v>
      </c>
      <c r="P41" s="109">
        <v>51100001</v>
      </c>
    </row>
    <row r="42" spans="1:16" ht="27" x14ac:dyDescent="0.3">
      <c r="A42" s="110" t="s">
        <v>363</v>
      </c>
      <c r="B42" s="116" t="s">
        <v>717</v>
      </c>
      <c r="C42" s="117" t="s">
        <v>718</v>
      </c>
      <c r="D42" s="112" t="s">
        <v>719</v>
      </c>
      <c r="E42" s="112" t="s">
        <v>16</v>
      </c>
      <c r="F42" s="112" t="s">
        <v>16</v>
      </c>
      <c r="G42" s="112" t="s">
        <v>44</v>
      </c>
      <c r="H42" s="112" t="s">
        <v>160</v>
      </c>
      <c r="I42" s="113">
        <v>40782</v>
      </c>
      <c r="J42" s="119" t="s">
        <v>720</v>
      </c>
      <c r="K42" s="112">
        <v>1</v>
      </c>
      <c r="L42" s="120">
        <v>1199</v>
      </c>
      <c r="M42" s="120">
        <v>1199</v>
      </c>
      <c r="N42" s="121" t="s">
        <v>113</v>
      </c>
      <c r="O42" s="121" t="s">
        <v>114</v>
      </c>
      <c r="P42" s="109">
        <v>51100001</v>
      </c>
    </row>
    <row r="43" spans="1:16" ht="53.4" x14ac:dyDescent="0.3">
      <c r="A43" s="110" t="s">
        <v>364</v>
      </c>
      <c r="B43" s="116" t="s">
        <v>721</v>
      </c>
      <c r="C43" s="117" t="s">
        <v>722</v>
      </c>
      <c r="D43" s="112" t="s">
        <v>605</v>
      </c>
      <c r="E43" s="112" t="s">
        <v>723</v>
      </c>
      <c r="F43" s="112" t="s">
        <v>16</v>
      </c>
      <c r="G43" s="112" t="s">
        <v>18</v>
      </c>
      <c r="H43" s="112" t="s">
        <v>724</v>
      </c>
      <c r="I43" s="124">
        <v>40794</v>
      </c>
      <c r="J43" s="119">
        <v>1224</v>
      </c>
      <c r="K43" s="112">
        <v>1</v>
      </c>
      <c r="L43" s="120">
        <v>5684</v>
      </c>
      <c r="M43" s="120">
        <v>5684</v>
      </c>
      <c r="N43" s="121" t="s">
        <v>725</v>
      </c>
      <c r="O43" s="121" t="s">
        <v>726</v>
      </c>
      <c r="P43" s="109">
        <v>51500001</v>
      </c>
    </row>
    <row r="44" spans="1:16" ht="53.4" x14ac:dyDescent="0.3">
      <c r="A44" s="110" t="s">
        <v>365</v>
      </c>
      <c r="B44" s="116" t="s">
        <v>721</v>
      </c>
      <c r="C44" s="117" t="s">
        <v>727</v>
      </c>
      <c r="D44" s="112" t="s">
        <v>125</v>
      </c>
      <c r="E44" s="112" t="s">
        <v>728</v>
      </c>
      <c r="F44" s="112" t="s">
        <v>16</v>
      </c>
      <c r="G44" s="112" t="s">
        <v>18</v>
      </c>
      <c r="H44" s="112" t="s">
        <v>724</v>
      </c>
      <c r="I44" s="124">
        <v>40794</v>
      </c>
      <c r="J44" s="119">
        <v>1224</v>
      </c>
      <c r="K44" s="112">
        <v>1</v>
      </c>
      <c r="L44" s="120">
        <v>3364</v>
      </c>
      <c r="M44" s="120">
        <v>3364</v>
      </c>
      <c r="N44" s="121" t="s">
        <v>725</v>
      </c>
      <c r="O44" s="121" t="s">
        <v>726</v>
      </c>
      <c r="P44" s="109">
        <v>51500001</v>
      </c>
    </row>
    <row r="45" spans="1:16" ht="53.4" x14ac:dyDescent="0.3">
      <c r="A45" s="110" t="s">
        <v>366</v>
      </c>
      <c r="B45" s="116" t="s">
        <v>729</v>
      </c>
      <c r="C45" s="117" t="s">
        <v>730</v>
      </c>
      <c r="D45" s="112" t="s">
        <v>731</v>
      </c>
      <c r="E45" s="112" t="s">
        <v>732</v>
      </c>
      <c r="F45" s="112" t="s">
        <v>733</v>
      </c>
      <c r="G45" s="112" t="s">
        <v>18</v>
      </c>
      <c r="H45" s="112" t="s">
        <v>734</v>
      </c>
      <c r="I45" s="113">
        <v>40826</v>
      </c>
      <c r="J45" s="119">
        <v>1447</v>
      </c>
      <c r="K45" s="112">
        <v>1</v>
      </c>
      <c r="L45" s="120">
        <v>4350</v>
      </c>
      <c r="M45" s="120">
        <v>4350</v>
      </c>
      <c r="N45" s="121" t="s">
        <v>678</v>
      </c>
      <c r="O45" s="121" t="s">
        <v>735</v>
      </c>
      <c r="P45" s="109">
        <v>51500001</v>
      </c>
    </row>
    <row r="46" spans="1:16" ht="27" x14ac:dyDescent="0.3">
      <c r="A46" s="110" t="s">
        <v>368</v>
      </c>
      <c r="B46" s="116" t="s">
        <v>736</v>
      </c>
      <c r="C46" s="117" t="s">
        <v>737</v>
      </c>
      <c r="D46" s="112" t="s">
        <v>738</v>
      </c>
      <c r="E46" s="112" t="s">
        <v>739</v>
      </c>
      <c r="F46" s="112" t="s">
        <v>740</v>
      </c>
      <c r="G46" s="112" t="s">
        <v>18</v>
      </c>
      <c r="H46" s="112" t="s">
        <v>741</v>
      </c>
      <c r="I46" s="124">
        <v>40828</v>
      </c>
      <c r="J46" s="119">
        <v>525</v>
      </c>
      <c r="K46" s="112">
        <v>1</v>
      </c>
      <c r="L46" s="120">
        <v>3600</v>
      </c>
      <c r="M46" s="120">
        <v>3600</v>
      </c>
      <c r="N46" s="121" t="s">
        <v>276</v>
      </c>
      <c r="O46" s="121" t="s">
        <v>618</v>
      </c>
      <c r="P46" s="109">
        <v>56500001</v>
      </c>
    </row>
    <row r="47" spans="1:16" ht="53.4" x14ac:dyDescent="0.3">
      <c r="A47" s="110" t="s">
        <v>370</v>
      </c>
      <c r="B47" s="116" t="s">
        <v>742</v>
      </c>
      <c r="C47" s="117" t="s">
        <v>743</v>
      </c>
      <c r="D47" s="112" t="s">
        <v>744</v>
      </c>
      <c r="E47" s="112" t="s">
        <v>745</v>
      </c>
      <c r="F47" s="112" t="s">
        <v>746</v>
      </c>
      <c r="G47" s="112" t="s">
        <v>18</v>
      </c>
      <c r="H47" s="112" t="s">
        <v>724</v>
      </c>
      <c r="I47" s="124">
        <v>40837</v>
      </c>
      <c r="J47" s="119">
        <v>1225</v>
      </c>
      <c r="K47" s="112">
        <v>1</v>
      </c>
      <c r="L47" s="120">
        <v>14355</v>
      </c>
      <c r="M47" s="120">
        <v>14355</v>
      </c>
      <c r="N47" s="121" t="s">
        <v>725</v>
      </c>
      <c r="O47" s="121" t="s">
        <v>726</v>
      </c>
      <c r="P47" s="109">
        <v>56500001</v>
      </c>
    </row>
    <row r="48" spans="1:16" ht="27" x14ac:dyDescent="0.3">
      <c r="A48" s="110" t="s">
        <v>371</v>
      </c>
      <c r="B48" s="116" t="s">
        <v>747</v>
      </c>
      <c r="C48" s="117" t="s">
        <v>748</v>
      </c>
      <c r="D48" s="112" t="s">
        <v>749</v>
      </c>
      <c r="E48" s="112" t="s">
        <v>750</v>
      </c>
      <c r="F48" s="112" t="s">
        <v>751</v>
      </c>
      <c r="G48" s="112" t="s">
        <v>18</v>
      </c>
      <c r="H48" s="112" t="s">
        <v>724</v>
      </c>
      <c r="I48" s="124">
        <v>40837</v>
      </c>
      <c r="J48" s="119">
        <v>1225</v>
      </c>
      <c r="K48" s="112">
        <v>1</v>
      </c>
      <c r="L48" s="120">
        <v>1044</v>
      </c>
      <c r="M48" s="120">
        <v>1044</v>
      </c>
      <c r="N48" s="121" t="s">
        <v>20</v>
      </c>
      <c r="O48" s="121" t="s">
        <v>289</v>
      </c>
      <c r="P48" s="109">
        <v>56500001</v>
      </c>
    </row>
    <row r="49" spans="1:16" ht="27" x14ac:dyDescent="0.3">
      <c r="A49" s="110" t="s">
        <v>372</v>
      </c>
      <c r="B49" s="116" t="s">
        <v>752</v>
      </c>
      <c r="C49" s="117" t="s">
        <v>748</v>
      </c>
      <c r="D49" s="112" t="s">
        <v>749</v>
      </c>
      <c r="E49" s="112" t="s">
        <v>750</v>
      </c>
      <c r="F49" s="112" t="s">
        <v>753</v>
      </c>
      <c r="G49" s="112" t="s">
        <v>18</v>
      </c>
      <c r="H49" s="112" t="s">
        <v>724</v>
      </c>
      <c r="I49" s="124">
        <v>40837</v>
      </c>
      <c r="J49" s="119">
        <v>1225</v>
      </c>
      <c r="K49" s="112">
        <v>1</v>
      </c>
      <c r="L49" s="120">
        <v>1044</v>
      </c>
      <c r="M49" s="120">
        <v>1044</v>
      </c>
      <c r="N49" s="121" t="s">
        <v>660</v>
      </c>
      <c r="O49" s="121" t="s">
        <v>204</v>
      </c>
      <c r="P49" s="109">
        <v>56500001</v>
      </c>
    </row>
    <row r="50" spans="1:16" ht="40.200000000000003" x14ac:dyDescent="0.3">
      <c r="A50" s="110" t="s">
        <v>373</v>
      </c>
      <c r="B50" s="116" t="s">
        <v>754</v>
      </c>
      <c r="C50" s="117" t="s">
        <v>748</v>
      </c>
      <c r="D50" s="112" t="s">
        <v>749</v>
      </c>
      <c r="E50" s="112" t="s">
        <v>755</v>
      </c>
      <c r="F50" s="112" t="s">
        <v>756</v>
      </c>
      <c r="G50" s="112" t="s">
        <v>18</v>
      </c>
      <c r="H50" s="112" t="s">
        <v>724</v>
      </c>
      <c r="I50" s="124">
        <v>40837</v>
      </c>
      <c r="J50" s="119">
        <v>1225</v>
      </c>
      <c r="K50" s="112">
        <v>1</v>
      </c>
      <c r="L50" s="120">
        <v>1044</v>
      </c>
      <c r="M50" s="120">
        <v>1044</v>
      </c>
      <c r="N50" s="121" t="s">
        <v>305</v>
      </c>
      <c r="O50" s="121" t="s">
        <v>306</v>
      </c>
      <c r="P50" s="109">
        <v>56500001</v>
      </c>
    </row>
    <row r="51" spans="1:16" ht="27" x14ac:dyDescent="0.3">
      <c r="A51" s="110" t="s">
        <v>375</v>
      </c>
      <c r="B51" s="116" t="s">
        <v>757</v>
      </c>
      <c r="C51" s="117" t="s">
        <v>748</v>
      </c>
      <c r="D51" s="112" t="s">
        <v>749</v>
      </c>
      <c r="E51" s="112" t="s">
        <v>755</v>
      </c>
      <c r="F51" s="112" t="s">
        <v>758</v>
      </c>
      <c r="G51" s="112" t="s">
        <v>18</v>
      </c>
      <c r="H51" s="112" t="s">
        <v>724</v>
      </c>
      <c r="I51" s="124">
        <v>40837</v>
      </c>
      <c r="J51" s="119">
        <v>1225</v>
      </c>
      <c r="K51" s="112">
        <v>1</v>
      </c>
      <c r="L51" s="120">
        <v>1044</v>
      </c>
      <c r="M51" s="120">
        <v>1044</v>
      </c>
      <c r="N51" s="121" t="s">
        <v>665</v>
      </c>
      <c r="O51" s="121" t="s">
        <v>526</v>
      </c>
      <c r="P51" s="109">
        <v>56500001</v>
      </c>
    </row>
    <row r="52" spans="1:16" ht="40.200000000000003" x14ac:dyDescent="0.3">
      <c r="A52" s="110" t="s">
        <v>376</v>
      </c>
      <c r="B52" s="116" t="s">
        <v>759</v>
      </c>
      <c r="C52" s="117" t="s">
        <v>748</v>
      </c>
      <c r="D52" s="112" t="s">
        <v>760</v>
      </c>
      <c r="E52" s="112"/>
      <c r="F52" s="112" t="s">
        <v>761</v>
      </c>
      <c r="G52" s="112" t="s">
        <v>18</v>
      </c>
      <c r="H52" s="112" t="s">
        <v>724</v>
      </c>
      <c r="I52" s="124">
        <v>40837</v>
      </c>
      <c r="J52" s="119">
        <v>1225</v>
      </c>
      <c r="K52" s="112">
        <v>1</v>
      </c>
      <c r="L52" s="120">
        <v>1044</v>
      </c>
      <c r="M52" s="120">
        <v>1044</v>
      </c>
      <c r="N52" s="121" t="s">
        <v>56</v>
      </c>
      <c r="O52" s="121" t="s">
        <v>57</v>
      </c>
      <c r="P52" s="109">
        <v>56500001</v>
      </c>
    </row>
    <row r="53" spans="1:16" ht="40.200000000000003" x14ac:dyDescent="0.3">
      <c r="A53" s="110" t="s">
        <v>377</v>
      </c>
      <c r="B53" s="116" t="s">
        <v>762</v>
      </c>
      <c r="C53" s="117" t="s">
        <v>748</v>
      </c>
      <c r="D53" s="112" t="s">
        <v>760</v>
      </c>
      <c r="E53" s="112"/>
      <c r="F53" s="112" t="s">
        <v>763</v>
      </c>
      <c r="G53" s="112" t="s">
        <v>18</v>
      </c>
      <c r="H53" s="112" t="s">
        <v>724</v>
      </c>
      <c r="I53" s="124">
        <v>40837</v>
      </c>
      <c r="J53" s="119">
        <v>1225</v>
      </c>
      <c r="K53" s="112">
        <v>1</v>
      </c>
      <c r="L53" s="120">
        <v>1044</v>
      </c>
      <c r="M53" s="120">
        <v>1044</v>
      </c>
      <c r="N53" s="121" t="s">
        <v>39</v>
      </c>
      <c r="O53" s="121" t="s">
        <v>40</v>
      </c>
      <c r="P53" s="109">
        <v>56500001</v>
      </c>
    </row>
    <row r="54" spans="1:16" ht="40.200000000000003" x14ac:dyDescent="0.3">
      <c r="A54" s="110" t="s">
        <v>379</v>
      </c>
      <c r="B54" s="116" t="s">
        <v>764</v>
      </c>
      <c r="C54" s="117" t="s">
        <v>748</v>
      </c>
      <c r="D54" s="112" t="s">
        <v>760</v>
      </c>
      <c r="E54" s="112"/>
      <c r="F54" s="112" t="s">
        <v>765</v>
      </c>
      <c r="G54" s="112" t="s">
        <v>18</v>
      </c>
      <c r="H54" s="112" t="s">
        <v>724</v>
      </c>
      <c r="I54" s="124">
        <v>40837</v>
      </c>
      <c r="J54" s="119">
        <v>1225</v>
      </c>
      <c r="K54" s="112">
        <v>1</v>
      </c>
      <c r="L54" s="120">
        <v>1044</v>
      </c>
      <c r="M54" s="120">
        <v>1044</v>
      </c>
      <c r="N54" s="121" t="s">
        <v>82</v>
      </c>
      <c r="O54" s="121" t="s">
        <v>766</v>
      </c>
      <c r="P54" s="109">
        <v>56500001</v>
      </c>
    </row>
    <row r="55" spans="1:16" ht="40.200000000000003" x14ac:dyDescent="0.3">
      <c r="A55" s="110" t="s">
        <v>381</v>
      </c>
      <c r="B55" s="116" t="s">
        <v>767</v>
      </c>
      <c r="C55" s="117" t="s">
        <v>748</v>
      </c>
      <c r="D55" s="112" t="s">
        <v>760</v>
      </c>
      <c r="E55" s="112"/>
      <c r="F55" s="112" t="s">
        <v>768</v>
      </c>
      <c r="G55" s="112" t="s">
        <v>18</v>
      </c>
      <c r="H55" s="112" t="s">
        <v>724</v>
      </c>
      <c r="I55" s="124">
        <v>40837</v>
      </c>
      <c r="J55" s="119">
        <v>1225</v>
      </c>
      <c r="K55" s="112">
        <v>1</v>
      </c>
      <c r="L55" s="120">
        <v>1044</v>
      </c>
      <c r="M55" s="120">
        <v>1044</v>
      </c>
      <c r="N55" s="121" t="s">
        <v>678</v>
      </c>
      <c r="O55" s="121" t="s">
        <v>769</v>
      </c>
      <c r="P55" s="109">
        <v>56500001</v>
      </c>
    </row>
    <row r="56" spans="1:16" ht="40.200000000000003" x14ac:dyDescent="0.3">
      <c r="A56" s="110" t="s">
        <v>382</v>
      </c>
      <c r="B56" s="116" t="s">
        <v>770</v>
      </c>
      <c r="C56" s="117" t="s">
        <v>748</v>
      </c>
      <c r="D56" s="112" t="s">
        <v>749</v>
      </c>
      <c r="E56" s="112" t="s">
        <v>750</v>
      </c>
      <c r="F56" s="112" t="s">
        <v>771</v>
      </c>
      <c r="G56" s="112" t="s">
        <v>18</v>
      </c>
      <c r="H56" s="112" t="s">
        <v>724</v>
      </c>
      <c r="I56" s="124">
        <v>40837</v>
      </c>
      <c r="J56" s="119">
        <v>1225</v>
      </c>
      <c r="K56" s="112">
        <v>1</v>
      </c>
      <c r="L56" s="120">
        <v>1044</v>
      </c>
      <c r="M56" s="120">
        <v>1044</v>
      </c>
      <c r="N56" s="121" t="s">
        <v>683</v>
      </c>
      <c r="O56" s="121" t="s">
        <v>684</v>
      </c>
      <c r="P56" s="109">
        <v>56500001</v>
      </c>
    </row>
    <row r="57" spans="1:16" ht="40.200000000000003" x14ac:dyDescent="0.3">
      <c r="A57" s="110" t="s">
        <v>383</v>
      </c>
      <c r="B57" s="116" t="s">
        <v>772</v>
      </c>
      <c r="C57" s="117" t="s">
        <v>748</v>
      </c>
      <c r="D57" s="112" t="s">
        <v>760</v>
      </c>
      <c r="E57" s="112"/>
      <c r="F57" s="112" t="s">
        <v>773</v>
      </c>
      <c r="G57" s="112" t="s">
        <v>18</v>
      </c>
      <c r="H57" s="112" t="s">
        <v>724</v>
      </c>
      <c r="I57" s="124">
        <v>40837</v>
      </c>
      <c r="J57" s="119">
        <v>1225</v>
      </c>
      <c r="K57" s="112">
        <v>1</v>
      </c>
      <c r="L57" s="120">
        <v>1044</v>
      </c>
      <c r="M57" s="120">
        <v>1044</v>
      </c>
      <c r="N57" s="121" t="s">
        <v>67</v>
      </c>
      <c r="O57" s="121" t="s">
        <v>774</v>
      </c>
      <c r="P57" s="109">
        <v>56500001</v>
      </c>
    </row>
    <row r="58" spans="1:16" ht="40.200000000000003" x14ac:dyDescent="0.3">
      <c r="A58" s="110" t="s">
        <v>384</v>
      </c>
      <c r="B58" s="116" t="s">
        <v>775</v>
      </c>
      <c r="C58" s="117" t="s">
        <v>748</v>
      </c>
      <c r="D58" s="112" t="s">
        <v>760</v>
      </c>
      <c r="E58" s="112"/>
      <c r="F58" s="112" t="s">
        <v>776</v>
      </c>
      <c r="G58" s="112" t="s">
        <v>18</v>
      </c>
      <c r="H58" s="112" t="s">
        <v>724</v>
      </c>
      <c r="I58" s="124">
        <v>40837</v>
      </c>
      <c r="J58" s="119">
        <v>1225</v>
      </c>
      <c r="K58" s="112">
        <v>1</v>
      </c>
      <c r="L58" s="120">
        <v>1044</v>
      </c>
      <c r="M58" s="120">
        <v>1044</v>
      </c>
      <c r="N58" s="121" t="s">
        <v>552</v>
      </c>
      <c r="O58" s="121" t="s">
        <v>247</v>
      </c>
      <c r="P58" s="109">
        <v>56500001</v>
      </c>
    </row>
    <row r="59" spans="1:16" ht="53.4" x14ac:dyDescent="0.3">
      <c r="A59" s="110" t="s">
        <v>385</v>
      </c>
      <c r="B59" s="116" t="s">
        <v>742</v>
      </c>
      <c r="C59" s="117" t="s">
        <v>748</v>
      </c>
      <c r="D59" s="112" t="s">
        <v>760</v>
      </c>
      <c r="E59" s="112"/>
      <c r="F59" s="112" t="s">
        <v>777</v>
      </c>
      <c r="G59" s="112" t="s">
        <v>18</v>
      </c>
      <c r="H59" s="112" t="s">
        <v>724</v>
      </c>
      <c r="I59" s="124">
        <v>40837</v>
      </c>
      <c r="J59" s="119">
        <v>1225</v>
      </c>
      <c r="K59" s="112">
        <v>1</v>
      </c>
      <c r="L59" s="120">
        <v>1044</v>
      </c>
      <c r="M59" s="120">
        <v>1044</v>
      </c>
      <c r="N59" s="121" t="s">
        <v>725</v>
      </c>
      <c r="O59" s="121" t="s">
        <v>778</v>
      </c>
      <c r="P59" s="109">
        <v>56500001</v>
      </c>
    </row>
    <row r="60" spans="1:16" ht="53.4" x14ac:dyDescent="0.3">
      <c r="A60" s="110" t="s">
        <v>386</v>
      </c>
      <c r="B60" s="116" t="s">
        <v>779</v>
      </c>
      <c r="C60" s="117" t="s">
        <v>780</v>
      </c>
      <c r="D60" s="112" t="s">
        <v>781</v>
      </c>
      <c r="E60" s="112" t="s">
        <v>782</v>
      </c>
      <c r="F60" s="112"/>
      <c r="G60" s="112" t="s">
        <v>18</v>
      </c>
      <c r="H60" s="112" t="s">
        <v>724</v>
      </c>
      <c r="I60" s="124">
        <v>40856</v>
      </c>
      <c r="J60" s="119">
        <v>1226</v>
      </c>
      <c r="K60" s="112">
        <v>1</v>
      </c>
      <c r="L60" s="120">
        <v>28510</v>
      </c>
      <c r="M60" s="120">
        <v>28510</v>
      </c>
      <c r="N60" s="121" t="s">
        <v>725</v>
      </c>
      <c r="O60" s="121" t="s">
        <v>726</v>
      </c>
      <c r="P60" s="109" t="s">
        <v>641</v>
      </c>
    </row>
    <row r="61" spans="1:16" ht="27" x14ac:dyDescent="0.3">
      <c r="A61" s="110" t="s">
        <v>387</v>
      </c>
      <c r="B61" s="116" t="s">
        <v>783</v>
      </c>
      <c r="C61" s="117" t="s">
        <v>784</v>
      </c>
      <c r="D61" s="112" t="s">
        <v>16</v>
      </c>
      <c r="E61" s="112" t="s">
        <v>16</v>
      </c>
      <c r="F61" s="112" t="s">
        <v>785</v>
      </c>
      <c r="G61" s="112" t="s">
        <v>786</v>
      </c>
      <c r="H61" s="112" t="s">
        <v>617</v>
      </c>
      <c r="I61" s="124">
        <v>40862</v>
      </c>
      <c r="J61" s="119">
        <v>34</v>
      </c>
      <c r="K61" s="112">
        <v>1</v>
      </c>
      <c r="L61" s="122">
        <v>16240</v>
      </c>
      <c r="M61" s="122">
        <v>16240</v>
      </c>
      <c r="N61" s="121" t="s">
        <v>276</v>
      </c>
      <c r="O61" s="121" t="s">
        <v>618</v>
      </c>
      <c r="P61" s="109" t="s">
        <v>787</v>
      </c>
    </row>
    <row r="62" spans="1:16" ht="27" x14ac:dyDescent="0.3">
      <c r="A62" s="110" t="s">
        <v>388</v>
      </c>
      <c r="B62" s="116" t="s">
        <v>783</v>
      </c>
      <c r="C62" s="117" t="s">
        <v>784</v>
      </c>
      <c r="D62" s="112" t="s">
        <v>16</v>
      </c>
      <c r="E62" s="112" t="s">
        <v>16</v>
      </c>
      <c r="F62" s="112" t="s">
        <v>785</v>
      </c>
      <c r="G62" s="112" t="s">
        <v>786</v>
      </c>
      <c r="H62" s="112" t="s">
        <v>617</v>
      </c>
      <c r="I62" s="124">
        <v>40862</v>
      </c>
      <c r="J62" s="119">
        <v>34</v>
      </c>
      <c r="K62" s="112">
        <v>1</v>
      </c>
      <c r="L62" s="122">
        <v>16240</v>
      </c>
      <c r="M62" s="122">
        <v>16240</v>
      </c>
      <c r="N62" s="121" t="s">
        <v>276</v>
      </c>
      <c r="O62" s="121" t="s">
        <v>618</v>
      </c>
      <c r="P62" s="109" t="s">
        <v>787</v>
      </c>
    </row>
    <row r="63" spans="1:16" ht="27" x14ac:dyDescent="0.3">
      <c r="A63" s="110" t="s">
        <v>389</v>
      </c>
      <c r="B63" s="116" t="s">
        <v>783</v>
      </c>
      <c r="C63" s="117" t="s">
        <v>784</v>
      </c>
      <c r="D63" s="112" t="s">
        <v>16</v>
      </c>
      <c r="E63" s="112" t="s">
        <v>16</v>
      </c>
      <c r="F63" s="112" t="s">
        <v>785</v>
      </c>
      <c r="G63" s="112" t="s">
        <v>786</v>
      </c>
      <c r="H63" s="112" t="s">
        <v>617</v>
      </c>
      <c r="I63" s="124">
        <v>40862</v>
      </c>
      <c r="J63" s="119">
        <v>34</v>
      </c>
      <c r="K63" s="112">
        <v>1</v>
      </c>
      <c r="L63" s="122">
        <v>16240</v>
      </c>
      <c r="M63" s="122">
        <v>16240</v>
      </c>
      <c r="N63" s="121" t="s">
        <v>276</v>
      </c>
      <c r="O63" s="121" t="s">
        <v>618</v>
      </c>
      <c r="P63" s="109" t="s">
        <v>787</v>
      </c>
    </row>
    <row r="64" spans="1:16" ht="27" x14ac:dyDescent="0.3">
      <c r="A64" s="110" t="s">
        <v>390</v>
      </c>
      <c r="B64" s="116" t="s">
        <v>783</v>
      </c>
      <c r="C64" s="117" t="s">
        <v>784</v>
      </c>
      <c r="D64" s="112" t="s">
        <v>16</v>
      </c>
      <c r="E64" s="112" t="s">
        <v>16</v>
      </c>
      <c r="F64" s="112" t="s">
        <v>785</v>
      </c>
      <c r="G64" s="112" t="s">
        <v>786</v>
      </c>
      <c r="H64" s="112" t="s">
        <v>617</v>
      </c>
      <c r="I64" s="124">
        <v>40862</v>
      </c>
      <c r="J64" s="119">
        <v>34</v>
      </c>
      <c r="K64" s="112">
        <v>1</v>
      </c>
      <c r="L64" s="122">
        <v>16240</v>
      </c>
      <c r="M64" s="122">
        <v>16240</v>
      </c>
      <c r="N64" s="121" t="s">
        <v>276</v>
      </c>
      <c r="O64" s="121" t="s">
        <v>618</v>
      </c>
      <c r="P64" s="109" t="s">
        <v>787</v>
      </c>
    </row>
    <row r="65" spans="1:16" ht="53.4" x14ac:dyDescent="0.3">
      <c r="A65" s="110" t="s">
        <v>391</v>
      </c>
      <c r="B65" s="116" t="s">
        <v>788</v>
      </c>
      <c r="C65" s="117" t="s">
        <v>789</v>
      </c>
      <c r="D65" s="112" t="s">
        <v>790</v>
      </c>
      <c r="E65" s="112" t="s">
        <v>791</v>
      </c>
      <c r="F65" s="112"/>
      <c r="G65" s="112" t="s">
        <v>128</v>
      </c>
      <c r="H65" s="112" t="s">
        <v>724</v>
      </c>
      <c r="I65" s="124">
        <v>40865</v>
      </c>
      <c r="J65" s="119">
        <v>1094</v>
      </c>
      <c r="K65" s="112">
        <v>1</v>
      </c>
      <c r="L65" s="120">
        <v>8000</v>
      </c>
      <c r="M65" s="120">
        <v>8000</v>
      </c>
      <c r="N65" s="121" t="s">
        <v>792</v>
      </c>
      <c r="O65" s="121" t="s">
        <v>793</v>
      </c>
      <c r="P65" s="109" t="s">
        <v>641</v>
      </c>
    </row>
    <row r="66" spans="1:16" x14ac:dyDescent="0.3">
      <c r="M66" s="6">
        <f>SUM(M10:M65)</f>
        <v>351802.31000000006</v>
      </c>
    </row>
  </sheetData>
  <pageMargins left="0.9055118110236221" right="0.9055118110236221" top="0.74803149606299213" bottom="0.74803149606299213" header="0.31496062992125984" footer="0.31496062992125984"/>
  <pageSetup scale="43" fitToHeight="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9:O137"/>
  <sheetViews>
    <sheetView zoomScale="86" zoomScaleNormal="86" workbookViewId="0">
      <selection activeCell="H8" sqref="H8"/>
    </sheetView>
  </sheetViews>
  <sheetFormatPr baseColWidth="10" defaultRowHeight="14.4" x14ac:dyDescent="0.3"/>
  <cols>
    <col min="1" max="1" width="14.5546875" customWidth="1"/>
    <col min="2" max="2" width="33.88671875" customWidth="1"/>
    <col min="3" max="3" width="16.6640625" customWidth="1"/>
    <col min="4" max="5" width="17.33203125" customWidth="1"/>
    <col min="7" max="7" width="28.6640625" customWidth="1"/>
    <col min="8" max="8" width="25.88671875" customWidth="1"/>
    <col min="11" max="11" width="11.44140625" style="277"/>
    <col min="14" max="14" width="20.5546875" customWidth="1"/>
    <col min="15" max="15" width="19.33203125" customWidth="1"/>
  </cols>
  <sheetData>
    <row r="9" spans="1:15" ht="26.4" x14ac:dyDescent="0.3">
      <c r="A9" s="126" t="s">
        <v>794</v>
      </c>
      <c r="B9" s="127" t="s">
        <v>1</v>
      </c>
      <c r="C9" s="5" t="s">
        <v>158</v>
      </c>
      <c r="D9" s="5" t="s">
        <v>3</v>
      </c>
      <c r="E9" s="5" t="s">
        <v>4</v>
      </c>
      <c r="F9" s="5" t="s">
        <v>5</v>
      </c>
      <c r="G9" s="5" t="s">
        <v>6</v>
      </c>
      <c r="H9" s="5" t="s">
        <v>0</v>
      </c>
      <c r="I9" s="5" t="s">
        <v>9</v>
      </c>
      <c r="J9" s="3" t="s">
        <v>322</v>
      </c>
      <c r="K9" s="327" t="s">
        <v>10</v>
      </c>
      <c r="L9" s="5" t="s">
        <v>8</v>
      </c>
      <c r="M9" s="5" t="s">
        <v>7</v>
      </c>
      <c r="N9" s="4" t="s">
        <v>11</v>
      </c>
      <c r="O9" s="4" t="s">
        <v>12</v>
      </c>
    </row>
    <row r="10" spans="1:15" ht="26.4" x14ac:dyDescent="0.3">
      <c r="A10" s="128" t="s">
        <v>323</v>
      </c>
      <c r="B10" s="129" t="s">
        <v>795</v>
      </c>
      <c r="C10" s="112" t="s">
        <v>796</v>
      </c>
      <c r="D10" s="112" t="s">
        <v>797</v>
      </c>
      <c r="E10" s="112" t="s">
        <v>798</v>
      </c>
      <c r="F10" s="112" t="s">
        <v>18</v>
      </c>
      <c r="G10" s="112" t="s">
        <v>799</v>
      </c>
      <c r="H10" s="109" t="s">
        <v>800</v>
      </c>
      <c r="I10" s="109">
        <v>1</v>
      </c>
      <c r="J10" s="114">
        <v>1100</v>
      </c>
      <c r="K10" s="328">
        <v>1100</v>
      </c>
      <c r="L10" s="112">
        <v>1095</v>
      </c>
      <c r="M10" s="113">
        <v>40915</v>
      </c>
      <c r="N10" s="115" t="s">
        <v>246</v>
      </c>
      <c r="O10" s="121" t="s">
        <v>801</v>
      </c>
    </row>
    <row r="11" spans="1:15" ht="27" x14ac:dyDescent="0.3">
      <c r="A11" s="128" t="s">
        <v>325</v>
      </c>
      <c r="B11" s="129" t="s">
        <v>795</v>
      </c>
      <c r="C11" s="112" t="s">
        <v>796</v>
      </c>
      <c r="D11" s="112" t="s">
        <v>797</v>
      </c>
      <c r="E11" s="112" t="s">
        <v>802</v>
      </c>
      <c r="F11" s="112" t="s">
        <v>18</v>
      </c>
      <c r="G11" s="112" t="s">
        <v>799</v>
      </c>
      <c r="H11" s="109" t="s">
        <v>803</v>
      </c>
      <c r="I11" s="109">
        <v>1</v>
      </c>
      <c r="J11" s="114">
        <v>1100</v>
      </c>
      <c r="K11" s="328">
        <v>1100</v>
      </c>
      <c r="L11" s="112">
        <v>1095</v>
      </c>
      <c r="M11" s="113">
        <v>40915</v>
      </c>
      <c r="N11" s="115" t="s">
        <v>804</v>
      </c>
      <c r="O11" s="121" t="s">
        <v>726</v>
      </c>
    </row>
    <row r="12" spans="1:15" ht="27" x14ac:dyDescent="0.3">
      <c r="A12" s="128" t="s">
        <v>326</v>
      </c>
      <c r="B12" s="129" t="s">
        <v>795</v>
      </c>
      <c r="C12" s="112" t="s">
        <v>796</v>
      </c>
      <c r="D12" s="112" t="s">
        <v>797</v>
      </c>
      <c r="E12" s="112" t="s">
        <v>805</v>
      </c>
      <c r="F12" s="112" t="s">
        <v>18</v>
      </c>
      <c r="G12" s="112" t="s">
        <v>799</v>
      </c>
      <c r="H12" s="109" t="s">
        <v>806</v>
      </c>
      <c r="I12" s="109">
        <v>1</v>
      </c>
      <c r="J12" s="114">
        <v>1100</v>
      </c>
      <c r="K12" s="328">
        <v>1100</v>
      </c>
      <c r="L12" s="112">
        <v>1095</v>
      </c>
      <c r="M12" s="113">
        <v>40915</v>
      </c>
      <c r="N12" s="115" t="s">
        <v>807</v>
      </c>
      <c r="O12" s="121" t="s">
        <v>618</v>
      </c>
    </row>
    <row r="13" spans="1:15" ht="27" x14ac:dyDescent="0.3">
      <c r="A13" s="128" t="s">
        <v>327</v>
      </c>
      <c r="B13" s="129" t="s">
        <v>795</v>
      </c>
      <c r="C13" s="112" t="s">
        <v>796</v>
      </c>
      <c r="D13" s="112" t="s">
        <v>797</v>
      </c>
      <c r="E13" s="112" t="s">
        <v>808</v>
      </c>
      <c r="F13" s="112" t="s">
        <v>18</v>
      </c>
      <c r="G13" s="112" t="s">
        <v>799</v>
      </c>
      <c r="H13" s="109" t="s">
        <v>809</v>
      </c>
      <c r="I13" s="109">
        <v>1</v>
      </c>
      <c r="J13" s="114">
        <v>1100</v>
      </c>
      <c r="K13" s="328">
        <v>1100</v>
      </c>
      <c r="L13" s="112">
        <v>1095</v>
      </c>
      <c r="M13" s="113">
        <v>40915</v>
      </c>
      <c r="N13" s="115" t="s">
        <v>810</v>
      </c>
      <c r="O13" s="121" t="s">
        <v>811</v>
      </c>
    </row>
    <row r="14" spans="1:15" ht="40.200000000000003" x14ac:dyDescent="0.3">
      <c r="A14" s="128" t="s">
        <v>328</v>
      </c>
      <c r="B14" s="129" t="s">
        <v>795</v>
      </c>
      <c r="C14" s="112" t="s">
        <v>796</v>
      </c>
      <c r="D14" s="112" t="s">
        <v>797</v>
      </c>
      <c r="E14" s="112" t="s">
        <v>812</v>
      </c>
      <c r="F14" s="112" t="s">
        <v>18</v>
      </c>
      <c r="G14" s="112" t="s">
        <v>799</v>
      </c>
      <c r="H14" s="109" t="s">
        <v>813</v>
      </c>
      <c r="I14" s="109">
        <v>1</v>
      </c>
      <c r="J14" s="114">
        <v>1100</v>
      </c>
      <c r="K14" s="328">
        <v>1100</v>
      </c>
      <c r="L14" s="112">
        <v>1095</v>
      </c>
      <c r="M14" s="113">
        <v>40915</v>
      </c>
      <c r="N14" s="115" t="s">
        <v>75</v>
      </c>
      <c r="O14" s="121" t="s">
        <v>814</v>
      </c>
    </row>
    <row r="15" spans="1:15" ht="27" x14ac:dyDescent="0.3">
      <c r="A15" s="128" t="s">
        <v>329</v>
      </c>
      <c r="B15" s="129" t="s">
        <v>795</v>
      </c>
      <c r="C15" s="112" t="s">
        <v>796</v>
      </c>
      <c r="D15" s="112" t="s">
        <v>797</v>
      </c>
      <c r="E15" s="112" t="s">
        <v>815</v>
      </c>
      <c r="F15" s="112" t="s">
        <v>18</v>
      </c>
      <c r="G15" s="112" t="s">
        <v>799</v>
      </c>
      <c r="H15" s="109" t="s">
        <v>816</v>
      </c>
      <c r="I15" s="109">
        <v>1</v>
      </c>
      <c r="J15" s="114">
        <v>1100</v>
      </c>
      <c r="K15" s="328">
        <v>1100</v>
      </c>
      <c r="L15" s="112">
        <v>1095</v>
      </c>
      <c r="M15" s="113">
        <v>40915</v>
      </c>
      <c r="N15" s="115" t="s">
        <v>52</v>
      </c>
      <c r="O15" s="121" t="s">
        <v>817</v>
      </c>
    </row>
    <row r="16" spans="1:15" ht="27" x14ac:dyDescent="0.3">
      <c r="A16" s="128" t="s">
        <v>331</v>
      </c>
      <c r="B16" s="130" t="s">
        <v>818</v>
      </c>
      <c r="C16" s="112" t="s">
        <v>819</v>
      </c>
      <c r="D16" s="112" t="s">
        <v>16</v>
      </c>
      <c r="E16" s="112" t="s">
        <v>16</v>
      </c>
      <c r="F16" s="112" t="s">
        <v>820</v>
      </c>
      <c r="G16" s="112" t="s">
        <v>160</v>
      </c>
      <c r="H16" s="116" t="s">
        <v>821</v>
      </c>
      <c r="I16" s="109">
        <v>1</v>
      </c>
      <c r="J16" s="120">
        <v>2599</v>
      </c>
      <c r="K16" s="329">
        <v>2599</v>
      </c>
      <c r="L16" s="119" t="s">
        <v>822</v>
      </c>
      <c r="M16" s="113">
        <v>40940</v>
      </c>
      <c r="N16" s="121" t="s">
        <v>20</v>
      </c>
      <c r="O16" s="115" t="s">
        <v>823</v>
      </c>
    </row>
    <row r="17" spans="1:15" ht="40.200000000000003" x14ac:dyDescent="0.3">
      <c r="A17" s="128" t="s">
        <v>332</v>
      </c>
      <c r="B17" s="130" t="s">
        <v>824</v>
      </c>
      <c r="C17" s="112" t="s">
        <v>825</v>
      </c>
      <c r="D17" s="112" t="s">
        <v>826</v>
      </c>
      <c r="E17" s="112" t="s">
        <v>16</v>
      </c>
      <c r="F17" s="112" t="s">
        <v>44</v>
      </c>
      <c r="G17" s="112" t="s">
        <v>827</v>
      </c>
      <c r="H17" s="116" t="s">
        <v>828</v>
      </c>
      <c r="I17" s="109">
        <v>1</v>
      </c>
      <c r="J17" s="120">
        <v>1174.5</v>
      </c>
      <c r="K17" s="329">
        <v>1174.5</v>
      </c>
      <c r="L17" s="119">
        <v>6772</v>
      </c>
      <c r="M17" s="113">
        <v>40948</v>
      </c>
      <c r="N17" s="121" t="s">
        <v>829</v>
      </c>
      <c r="O17" s="121" t="s">
        <v>830</v>
      </c>
    </row>
    <row r="18" spans="1:15" ht="39.6" x14ac:dyDescent="0.3">
      <c r="A18" s="128" t="s">
        <v>334</v>
      </c>
      <c r="B18" s="130" t="s">
        <v>824</v>
      </c>
      <c r="C18" s="112" t="s">
        <v>825</v>
      </c>
      <c r="D18" s="112" t="s">
        <v>826</v>
      </c>
      <c r="E18" s="112" t="s">
        <v>16</v>
      </c>
      <c r="F18" s="112" t="s">
        <v>44</v>
      </c>
      <c r="G18" s="112" t="s">
        <v>827</v>
      </c>
      <c r="H18" s="116" t="s">
        <v>831</v>
      </c>
      <c r="I18" s="109">
        <v>1</v>
      </c>
      <c r="J18" s="120">
        <v>1174.5</v>
      </c>
      <c r="K18" s="329">
        <v>1174.5</v>
      </c>
      <c r="L18" s="119">
        <v>6772</v>
      </c>
      <c r="M18" s="113">
        <v>40948</v>
      </c>
      <c r="N18" s="121" t="s">
        <v>832</v>
      </c>
      <c r="O18" s="121" t="s">
        <v>833</v>
      </c>
    </row>
    <row r="19" spans="1:15" ht="39.6" x14ac:dyDescent="0.3">
      <c r="A19" s="128" t="s">
        <v>335</v>
      </c>
      <c r="B19" s="130" t="s">
        <v>824</v>
      </c>
      <c r="C19" s="112" t="s">
        <v>825</v>
      </c>
      <c r="D19" s="112" t="s">
        <v>826</v>
      </c>
      <c r="E19" s="112" t="s">
        <v>16</v>
      </c>
      <c r="F19" s="112" t="s">
        <v>44</v>
      </c>
      <c r="G19" s="112" t="s">
        <v>827</v>
      </c>
      <c r="H19" s="116" t="s">
        <v>834</v>
      </c>
      <c r="I19" s="109">
        <v>1</v>
      </c>
      <c r="J19" s="120">
        <v>1174.5</v>
      </c>
      <c r="K19" s="329">
        <v>1174.5</v>
      </c>
      <c r="L19" s="119">
        <v>6772</v>
      </c>
      <c r="M19" s="113">
        <v>40948</v>
      </c>
      <c r="N19" s="121" t="s">
        <v>835</v>
      </c>
      <c r="O19" s="121" t="s">
        <v>836</v>
      </c>
    </row>
    <row r="20" spans="1:15" ht="39.6" x14ac:dyDescent="0.3">
      <c r="A20" s="128" t="s">
        <v>336</v>
      </c>
      <c r="B20" s="130" t="s">
        <v>662</v>
      </c>
      <c r="C20" s="112" t="s">
        <v>837</v>
      </c>
      <c r="D20" s="112" t="s">
        <v>838</v>
      </c>
      <c r="E20" s="112" t="s">
        <v>16</v>
      </c>
      <c r="F20" s="112" t="s">
        <v>128</v>
      </c>
      <c r="G20" s="112" t="s">
        <v>827</v>
      </c>
      <c r="H20" s="116" t="s">
        <v>839</v>
      </c>
      <c r="I20" s="109">
        <v>1</v>
      </c>
      <c r="J20" s="120">
        <v>941.64</v>
      </c>
      <c r="K20" s="329">
        <v>941.64</v>
      </c>
      <c r="L20" s="119">
        <v>6772</v>
      </c>
      <c r="M20" s="113">
        <v>40948</v>
      </c>
      <c r="N20" s="121" t="s">
        <v>840</v>
      </c>
      <c r="O20" s="121" t="s">
        <v>833</v>
      </c>
    </row>
    <row r="21" spans="1:15" ht="39.6" x14ac:dyDescent="0.3">
      <c r="A21" s="128" t="s">
        <v>337</v>
      </c>
      <c r="B21" s="130" t="s">
        <v>662</v>
      </c>
      <c r="C21" s="112" t="s">
        <v>837</v>
      </c>
      <c r="D21" s="112" t="s">
        <v>838</v>
      </c>
      <c r="E21" s="112" t="s">
        <v>16</v>
      </c>
      <c r="F21" s="112" t="s">
        <v>128</v>
      </c>
      <c r="G21" s="112" t="s">
        <v>827</v>
      </c>
      <c r="H21" s="116" t="s">
        <v>841</v>
      </c>
      <c r="I21" s="109">
        <v>1</v>
      </c>
      <c r="J21" s="120">
        <v>941.64</v>
      </c>
      <c r="K21" s="329">
        <v>941.64</v>
      </c>
      <c r="L21" s="119">
        <v>6772</v>
      </c>
      <c r="M21" s="113">
        <v>40948</v>
      </c>
      <c r="N21" s="121" t="s">
        <v>832</v>
      </c>
      <c r="O21" s="121" t="s">
        <v>833</v>
      </c>
    </row>
    <row r="22" spans="1:15" ht="40.200000000000003" x14ac:dyDescent="0.3">
      <c r="A22" s="128" t="s">
        <v>338</v>
      </c>
      <c r="B22" s="130" t="s">
        <v>662</v>
      </c>
      <c r="C22" s="112" t="s">
        <v>837</v>
      </c>
      <c r="D22" s="112" t="s">
        <v>838</v>
      </c>
      <c r="E22" s="112" t="s">
        <v>16</v>
      </c>
      <c r="F22" s="112" t="s">
        <v>128</v>
      </c>
      <c r="G22" s="112" t="s">
        <v>827</v>
      </c>
      <c r="H22" s="116" t="s">
        <v>842</v>
      </c>
      <c r="I22" s="109">
        <v>1</v>
      </c>
      <c r="J22" s="120">
        <v>941.64</v>
      </c>
      <c r="K22" s="329">
        <v>941.64</v>
      </c>
      <c r="L22" s="119">
        <v>6772</v>
      </c>
      <c r="M22" s="113">
        <v>40948</v>
      </c>
      <c r="N22" s="121" t="s">
        <v>829</v>
      </c>
      <c r="O22" s="121" t="s">
        <v>830</v>
      </c>
    </row>
    <row r="23" spans="1:15" ht="39.6" x14ac:dyDescent="0.3">
      <c r="A23" s="128" t="s">
        <v>339</v>
      </c>
      <c r="B23" s="130" t="s">
        <v>843</v>
      </c>
      <c r="C23" s="112" t="s">
        <v>844</v>
      </c>
      <c r="D23" s="112" t="s">
        <v>845</v>
      </c>
      <c r="E23" s="112" t="s">
        <v>16</v>
      </c>
      <c r="F23" s="112" t="s">
        <v>190</v>
      </c>
      <c r="G23" s="112" t="s">
        <v>827</v>
      </c>
      <c r="H23" s="116" t="s">
        <v>846</v>
      </c>
      <c r="I23" s="109">
        <v>1</v>
      </c>
      <c r="J23" s="120">
        <v>3118.8</v>
      </c>
      <c r="K23" s="329">
        <v>3118.8</v>
      </c>
      <c r="L23" s="119">
        <v>6772</v>
      </c>
      <c r="M23" s="113">
        <v>40948</v>
      </c>
      <c r="N23" s="121" t="s">
        <v>82</v>
      </c>
      <c r="O23" s="121" t="s">
        <v>847</v>
      </c>
    </row>
    <row r="24" spans="1:15" ht="53.4" x14ac:dyDescent="0.3">
      <c r="A24" s="128" t="s">
        <v>341</v>
      </c>
      <c r="B24" s="130" t="s">
        <v>662</v>
      </c>
      <c r="C24" s="112" t="s">
        <v>837</v>
      </c>
      <c r="D24" s="112" t="s">
        <v>838</v>
      </c>
      <c r="E24" s="112" t="s">
        <v>16</v>
      </c>
      <c r="F24" s="112" t="s">
        <v>128</v>
      </c>
      <c r="G24" s="112" t="s">
        <v>827</v>
      </c>
      <c r="H24" s="116" t="s">
        <v>848</v>
      </c>
      <c r="I24" s="109">
        <v>1</v>
      </c>
      <c r="J24" s="120">
        <v>941.64</v>
      </c>
      <c r="K24" s="329">
        <v>941.64</v>
      </c>
      <c r="L24" s="119">
        <v>6772</v>
      </c>
      <c r="M24" s="113">
        <v>40948</v>
      </c>
      <c r="N24" s="121" t="s">
        <v>849</v>
      </c>
      <c r="O24" s="121" t="s">
        <v>850</v>
      </c>
    </row>
    <row r="25" spans="1:15" ht="39.6" x14ac:dyDescent="0.3">
      <c r="A25" s="128" t="s">
        <v>342</v>
      </c>
      <c r="B25" s="130" t="s">
        <v>851</v>
      </c>
      <c r="C25" s="112" t="s">
        <v>852</v>
      </c>
      <c r="D25" s="112" t="s">
        <v>853</v>
      </c>
      <c r="E25" s="112" t="s">
        <v>16</v>
      </c>
      <c r="F25" s="112" t="s">
        <v>854</v>
      </c>
      <c r="G25" s="112" t="s">
        <v>827</v>
      </c>
      <c r="H25" s="116" t="s">
        <v>855</v>
      </c>
      <c r="I25" s="109">
        <v>1</v>
      </c>
      <c r="J25" s="120">
        <v>165.88</v>
      </c>
      <c r="K25" s="329">
        <v>165.88</v>
      </c>
      <c r="L25" s="119">
        <v>6772</v>
      </c>
      <c r="M25" s="113">
        <v>40948</v>
      </c>
      <c r="N25" s="121" t="s">
        <v>856</v>
      </c>
      <c r="O25" s="121" t="s">
        <v>857</v>
      </c>
    </row>
    <row r="26" spans="1:15" ht="39.6" x14ac:dyDescent="0.3">
      <c r="A26" s="128" t="s">
        <v>343</v>
      </c>
      <c r="B26" s="130" t="s">
        <v>851</v>
      </c>
      <c r="C26" s="112" t="s">
        <v>852</v>
      </c>
      <c r="D26" s="112" t="s">
        <v>853</v>
      </c>
      <c r="E26" s="112" t="s">
        <v>16</v>
      </c>
      <c r="F26" s="112" t="s">
        <v>854</v>
      </c>
      <c r="G26" s="112" t="s">
        <v>827</v>
      </c>
      <c r="H26" s="116" t="s">
        <v>855</v>
      </c>
      <c r="I26" s="109">
        <v>1</v>
      </c>
      <c r="J26" s="120">
        <v>165.88</v>
      </c>
      <c r="K26" s="329">
        <v>165.88</v>
      </c>
      <c r="L26" s="119">
        <v>6772</v>
      </c>
      <c r="M26" s="113">
        <v>40948</v>
      </c>
      <c r="N26" s="121" t="s">
        <v>856</v>
      </c>
      <c r="O26" s="121" t="s">
        <v>857</v>
      </c>
    </row>
    <row r="27" spans="1:15" ht="39.6" x14ac:dyDescent="0.3">
      <c r="A27" s="128" t="s">
        <v>344</v>
      </c>
      <c r="B27" s="130" t="s">
        <v>851</v>
      </c>
      <c r="C27" s="112" t="s">
        <v>852</v>
      </c>
      <c r="D27" s="112" t="s">
        <v>853</v>
      </c>
      <c r="E27" s="112" t="s">
        <v>16</v>
      </c>
      <c r="F27" s="112" t="s">
        <v>854</v>
      </c>
      <c r="G27" s="112" t="s">
        <v>827</v>
      </c>
      <c r="H27" s="116" t="s">
        <v>855</v>
      </c>
      <c r="I27" s="109">
        <v>1</v>
      </c>
      <c r="J27" s="120">
        <v>165.88</v>
      </c>
      <c r="K27" s="329">
        <v>165.88</v>
      </c>
      <c r="L27" s="119">
        <v>6772</v>
      </c>
      <c r="M27" s="113">
        <v>40948</v>
      </c>
      <c r="N27" s="121" t="s">
        <v>856</v>
      </c>
      <c r="O27" s="121" t="s">
        <v>857</v>
      </c>
    </row>
    <row r="28" spans="1:15" ht="39.6" x14ac:dyDescent="0.3">
      <c r="A28" s="128" t="s">
        <v>345</v>
      </c>
      <c r="B28" s="130" t="s">
        <v>851</v>
      </c>
      <c r="C28" s="112" t="s">
        <v>852</v>
      </c>
      <c r="D28" s="112" t="s">
        <v>853</v>
      </c>
      <c r="E28" s="112" t="s">
        <v>16</v>
      </c>
      <c r="F28" s="112" t="s">
        <v>854</v>
      </c>
      <c r="G28" s="112" t="s">
        <v>827</v>
      </c>
      <c r="H28" s="116" t="s">
        <v>855</v>
      </c>
      <c r="I28" s="109">
        <v>1</v>
      </c>
      <c r="J28" s="120">
        <v>165.88</v>
      </c>
      <c r="K28" s="329">
        <v>165.88</v>
      </c>
      <c r="L28" s="119">
        <v>6772</v>
      </c>
      <c r="M28" s="113">
        <v>40948</v>
      </c>
      <c r="N28" s="121" t="s">
        <v>856</v>
      </c>
      <c r="O28" s="121" t="s">
        <v>857</v>
      </c>
    </row>
    <row r="29" spans="1:15" ht="39.6" x14ac:dyDescent="0.3">
      <c r="A29" s="128" t="s">
        <v>346</v>
      </c>
      <c r="B29" s="130" t="s">
        <v>851</v>
      </c>
      <c r="C29" s="112" t="s">
        <v>852</v>
      </c>
      <c r="D29" s="112" t="s">
        <v>853</v>
      </c>
      <c r="E29" s="112" t="s">
        <v>16</v>
      </c>
      <c r="F29" s="112" t="s">
        <v>854</v>
      </c>
      <c r="G29" s="112" t="s">
        <v>827</v>
      </c>
      <c r="H29" s="116" t="s">
        <v>855</v>
      </c>
      <c r="I29" s="109">
        <v>1</v>
      </c>
      <c r="J29" s="120">
        <v>165.88</v>
      </c>
      <c r="K29" s="329">
        <v>165.88</v>
      </c>
      <c r="L29" s="119">
        <v>6772</v>
      </c>
      <c r="M29" s="113">
        <v>40948</v>
      </c>
      <c r="N29" s="121" t="s">
        <v>856</v>
      </c>
      <c r="O29" s="121" t="s">
        <v>857</v>
      </c>
    </row>
    <row r="30" spans="1:15" ht="39.6" x14ac:dyDescent="0.3">
      <c r="A30" s="128" t="s">
        <v>348</v>
      </c>
      <c r="B30" s="130" t="s">
        <v>851</v>
      </c>
      <c r="C30" s="112" t="s">
        <v>852</v>
      </c>
      <c r="D30" s="112" t="s">
        <v>853</v>
      </c>
      <c r="E30" s="112" t="s">
        <v>16</v>
      </c>
      <c r="F30" s="112" t="s">
        <v>854</v>
      </c>
      <c r="G30" s="112" t="s">
        <v>827</v>
      </c>
      <c r="H30" s="116" t="s">
        <v>855</v>
      </c>
      <c r="I30" s="109">
        <v>1</v>
      </c>
      <c r="J30" s="120">
        <v>165.88</v>
      </c>
      <c r="K30" s="329">
        <v>165.88</v>
      </c>
      <c r="L30" s="119">
        <v>6772</v>
      </c>
      <c r="M30" s="113">
        <v>40948</v>
      </c>
      <c r="N30" s="121" t="s">
        <v>856</v>
      </c>
      <c r="O30" s="121" t="s">
        <v>857</v>
      </c>
    </row>
    <row r="31" spans="1:15" ht="39.6" x14ac:dyDescent="0.3">
      <c r="A31" s="128" t="s">
        <v>350</v>
      </c>
      <c r="B31" s="130" t="s">
        <v>851</v>
      </c>
      <c r="C31" s="112" t="s">
        <v>852</v>
      </c>
      <c r="D31" s="112" t="s">
        <v>853</v>
      </c>
      <c r="E31" s="112" t="s">
        <v>16</v>
      </c>
      <c r="F31" s="112" t="s">
        <v>854</v>
      </c>
      <c r="G31" s="112" t="s">
        <v>827</v>
      </c>
      <c r="H31" s="116" t="s">
        <v>855</v>
      </c>
      <c r="I31" s="109">
        <v>1</v>
      </c>
      <c r="J31" s="120">
        <v>165.88</v>
      </c>
      <c r="K31" s="329">
        <v>165.88</v>
      </c>
      <c r="L31" s="119">
        <v>6772</v>
      </c>
      <c r="M31" s="113">
        <v>40948</v>
      </c>
      <c r="N31" s="121" t="s">
        <v>856</v>
      </c>
      <c r="O31" s="121" t="s">
        <v>857</v>
      </c>
    </row>
    <row r="32" spans="1:15" ht="39.6" x14ac:dyDescent="0.3">
      <c r="A32" s="128" t="s">
        <v>351</v>
      </c>
      <c r="B32" s="130" t="s">
        <v>851</v>
      </c>
      <c r="C32" s="112" t="s">
        <v>852</v>
      </c>
      <c r="D32" s="112" t="s">
        <v>853</v>
      </c>
      <c r="E32" s="112" t="s">
        <v>16</v>
      </c>
      <c r="F32" s="112" t="s">
        <v>854</v>
      </c>
      <c r="G32" s="112" t="s">
        <v>827</v>
      </c>
      <c r="H32" s="116" t="s">
        <v>855</v>
      </c>
      <c r="I32" s="109">
        <v>1</v>
      </c>
      <c r="J32" s="120">
        <v>165.88</v>
      </c>
      <c r="K32" s="329">
        <v>165.88</v>
      </c>
      <c r="L32" s="119">
        <v>6772</v>
      </c>
      <c r="M32" s="113">
        <v>40948</v>
      </c>
      <c r="N32" s="121" t="s">
        <v>856</v>
      </c>
      <c r="O32" s="121" t="s">
        <v>857</v>
      </c>
    </row>
    <row r="33" spans="1:15" ht="39.6" x14ac:dyDescent="0.3">
      <c r="A33" s="128" t="s">
        <v>352</v>
      </c>
      <c r="B33" s="130" t="s">
        <v>851</v>
      </c>
      <c r="C33" s="112" t="s">
        <v>852</v>
      </c>
      <c r="D33" s="112" t="s">
        <v>853</v>
      </c>
      <c r="E33" s="112" t="s">
        <v>16</v>
      </c>
      <c r="F33" s="112" t="s">
        <v>854</v>
      </c>
      <c r="G33" s="112" t="s">
        <v>827</v>
      </c>
      <c r="H33" s="116" t="s">
        <v>855</v>
      </c>
      <c r="I33" s="109">
        <v>1</v>
      </c>
      <c r="J33" s="120">
        <v>165.88</v>
      </c>
      <c r="K33" s="329">
        <v>165.88</v>
      </c>
      <c r="L33" s="119">
        <v>6772</v>
      </c>
      <c r="M33" s="113">
        <v>40948</v>
      </c>
      <c r="N33" s="121" t="s">
        <v>856</v>
      </c>
      <c r="O33" s="121" t="s">
        <v>857</v>
      </c>
    </row>
    <row r="34" spans="1:15" ht="39.6" x14ac:dyDescent="0.3">
      <c r="A34" s="128" t="s">
        <v>353</v>
      </c>
      <c r="B34" s="130" t="s">
        <v>851</v>
      </c>
      <c r="C34" s="112" t="s">
        <v>852</v>
      </c>
      <c r="D34" s="112" t="s">
        <v>853</v>
      </c>
      <c r="E34" s="112" t="s">
        <v>16</v>
      </c>
      <c r="F34" s="112" t="s">
        <v>854</v>
      </c>
      <c r="G34" s="112" t="s">
        <v>827</v>
      </c>
      <c r="H34" s="116" t="s">
        <v>855</v>
      </c>
      <c r="I34" s="109">
        <v>1</v>
      </c>
      <c r="J34" s="120">
        <v>165.88</v>
      </c>
      <c r="K34" s="329">
        <v>165.88</v>
      </c>
      <c r="L34" s="119">
        <v>6772</v>
      </c>
      <c r="M34" s="113">
        <v>40948</v>
      </c>
      <c r="N34" s="121" t="s">
        <v>856</v>
      </c>
      <c r="O34" s="121" t="s">
        <v>857</v>
      </c>
    </row>
    <row r="35" spans="1:15" ht="39.6" x14ac:dyDescent="0.3">
      <c r="A35" s="128" t="s">
        <v>354</v>
      </c>
      <c r="B35" s="130" t="s">
        <v>851</v>
      </c>
      <c r="C35" s="112" t="s">
        <v>852</v>
      </c>
      <c r="D35" s="112" t="s">
        <v>853</v>
      </c>
      <c r="E35" s="112" t="s">
        <v>16</v>
      </c>
      <c r="F35" s="112" t="s">
        <v>854</v>
      </c>
      <c r="G35" s="112" t="s">
        <v>827</v>
      </c>
      <c r="H35" s="116" t="s">
        <v>855</v>
      </c>
      <c r="I35" s="109">
        <v>1</v>
      </c>
      <c r="J35" s="120">
        <v>165.88</v>
      </c>
      <c r="K35" s="329">
        <v>165.88</v>
      </c>
      <c r="L35" s="119">
        <v>6772</v>
      </c>
      <c r="M35" s="113">
        <v>40948</v>
      </c>
      <c r="N35" s="121" t="s">
        <v>856</v>
      </c>
      <c r="O35" s="121" t="s">
        <v>857</v>
      </c>
    </row>
    <row r="36" spans="1:15" ht="39.6" x14ac:dyDescent="0.3">
      <c r="A36" s="128" t="s">
        <v>355</v>
      </c>
      <c r="B36" s="130" t="s">
        <v>851</v>
      </c>
      <c r="C36" s="112" t="s">
        <v>852</v>
      </c>
      <c r="D36" s="112" t="s">
        <v>853</v>
      </c>
      <c r="E36" s="112" t="s">
        <v>16</v>
      </c>
      <c r="F36" s="112" t="s">
        <v>854</v>
      </c>
      <c r="G36" s="112" t="s">
        <v>827</v>
      </c>
      <c r="H36" s="116" t="s">
        <v>855</v>
      </c>
      <c r="I36" s="109">
        <v>1</v>
      </c>
      <c r="J36" s="120">
        <v>165.88</v>
      </c>
      <c r="K36" s="329">
        <v>165.88</v>
      </c>
      <c r="L36" s="119">
        <v>6772</v>
      </c>
      <c r="M36" s="113">
        <v>40948</v>
      </c>
      <c r="N36" s="121" t="s">
        <v>856</v>
      </c>
      <c r="O36" s="121" t="s">
        <v>857</v>
      </c>
    </row>
    <row r="37" spans="1:15" ht="39.6" x14ac:dyDescent="0.3">
      <c r="A37" s="128" t="s">
        <v>356</v>
      </c>
      <c r="B37" s="130" t="s">
        <v>851</v>
      </c>
      <c r="C37" s="112" t="s">
        <v>852</v>
      </c>
      <c r="D37" s="112" t="s">
        <v>853</v>
      </c>
      <c r="E37" s="112" t="s">
        <v>16</v>
      </c>
      <c r="F37" s="112" t="s">
        <v>854</v>
      </c>
      <c r="G37" s="112" t="s">
        <v>827</v>
      </c>
      <c r="H37" s="116" t="s">
        <v>855</v>
      </c>
      <c r="I37" s="109">
        <v>1</v>
      </c>
      <c r="J37" s="120">
        <v>165.88</v>
      </c>
      <c r="K37" s="329">
        <v>165.88</v>
      </c>
      <c r="L37" s="119">
        <v>6772</v>
      </c>
      <c r="M37" s="113">
        <v>40948</v>
      </c>
      <c r="N37" s="121" t="s">
        <v>856</v>
      </c>
      <c r="O37" s="121" t="s">
        <v>857</v>
      </c>
    </row>
    <row r="38" spans="1:15" ht="39.6" x14ac:dyDescent="0.3">
      <c r="A38" s="128" t="s">
        <v>357</v>
      </c>
      <c r="B38" s="130" t="s">
        <v>851</v>
      </c>
      <c r="C38" s="112" t="s">
        <v>852</v>
      </c>
      <c r="D38" s="112" t="s">
        <v>853</v>
      </c>
      <c r="E38" s="112" t="s">
        <v>16</v>
      </c>
      <c r="F38" s="112" t="s">
        <v>854</v>
      </c>
      <c r="G38" s="112" t="s">
        <v>827</v>
      </c>
      <c r="H38" s="116" t="s">
        <v>855</v>
      </c>
      <c r="I38" s="109">
        <v>1</v>
      </c>
      <c r="J38" s="120">
        <v>165.88</v>
      </c>
      <c r="K38" s="329">
        <v>165.88</v>
      </c>
      <c r="L38" s="119">
        <v>6772</v>
      </c>
      <c r="M38" s="113">
        <v>40948</v>
      </c>
      <c r="N38" s="121" t="s">
        <v>856</v>
      </c>
      <c r="O38" s="121" t="s">
        <v>857</v>
      </c>
    </row>
    <row r="39" spans="1:15" ht="39.6" x14ac:dyDescent="0.3">
      <c r="A39" s="128" t="s">
        <v>358</v>
      </c>
      <c r="B39" s="130" t="s">
        <v>851</v>
      </c>
      <c r="C39" s="112" t="s">
        <v>852</v>
      </c>
      <c r="D39" s="112" t="s">
        <v>853</v>
      </c>
      <c r="E39" s="112" t="s">
        <v>16</v>
      </c>
      <c r="F39" s="112" t="s">
        <v>854</v>
      </c>
      <c r="G39" s="112" t="s">
        <v>827</v>
      </c>
      <c r="H39" s="116" t="s">
        <v>855</v>
      </c>
      <c r="I39" s="109">
        <v>1</v>
      </c>
      <c r="J39" s="120">
        <v>165.88</v>
      </c>
      <c r="K39" s="329">
        <v>165.88</v>
      </c>
      <c r="L39" s="119">
        <v>6772</v>
      </c>
      <c r="M39" s="113">
        <v>40948</v>
      </c>
      <c r="N39" s="121" t="s">
        <v>856</v>
      </c>
      <c r="O39" s="121" t="s">
        <v>857</v>
      </c>
    </row>
    <row r="40" spans="1:15" ht="39.6" x14ac:dyDescent="0.3">
      <c r="A40" s="128" t="s">
        <v>359</v>
      </c>
      <c r="B40" s="130" t="s">
        <v>851</v>
      </c>
      <c r="C40" s="112" t="s">
        <v>852</v>
      </c>
      <c r="D40" s="112" t="s">
        <v>853</v>
      </c>
      <c r="E40" s="112" t="s">
        <v>16</v>
      </c>
      <c r="F40" s="112" t="s">
        <v>854</v>
      </c>
      <c r="G40" s="112" t="s">
        <v>827</v>
      </c>
      <c r="H40" s="116" t="s">
        <v>855</v>
      </c>
      <c r="I40" s="109">
        <v>1</v>
      </c>
      <c r="J40" s="120">
        <v>165.88</v>
      </c>
      <c r="K40" s="329">
        <v>165.88</v>
      </c>
      <c r="L40" s="119">
        <v>6772</v>
      </c>
      <c r="M40" s="113">
        <v>40948</v>
      </c>
      <c r="N40" s="121" t="s">
        <v>856</v>
      </c>
      <c r="O40" s="121" t="s">
        <v>857</v>
      </c>
    </row>
    <row r="41" spans="1:15" ht="39.6" x14ac:dyDescent="0.3">
      <c r="A41" s="128" t="s">
        <v>361</v>
      </c>
      <c r="B41" s="130" t="s">
        <v>851</v>
      </c>
      <c r="C41" s="112" t="s">
        <v>852</v>
      </c>
      <c r="D41" s="112" t="s">
        <v>853</v>
      </c>
      <c r="E41" s="112" t="s">
        <v>16</v>
      </c>
      <c r="F41" s="112" t="s">
        <v>854</v>
      </c>
      <c r="G41" s="112" t="s">
        <v>827</v>
      </c>
      <c r="H41" s="116" t="s">
        <v>855</v>
      </c>
      <c r="I41" s="109">
        <v>1</v>
      </c>
      <c r="J41" s="120">
        <v>165.88</v>
      </c>
      <c r="K41" s="329">
        <v>165.88</v>
      </c>
      <c r="L41" s="119">
        <v>6772</v>
      </c>
      <c r="M41" s="113">
        <v>40948</v>
      </c>
      <c r="N41" s="121" t="s">
        <v>856</v>
      </c>
      <c r="O41" s="121" t="s">
        <v>857</v>
      </c>
    </row>
    <row r="42" spans="1:15" ht="39.6" x14ac:dyDescent="0.3">
      <c r="A42" s="128" t="s">
        <v>363</v>
      </c>
      <c r="B42" s="130" t="s">
        <v>851</v>
      </c>
      <c r="C42" s="112" t="s">
        <v>852</v>
      </c>
      <c r="D42" s="112" t="s">
        <v>853</v>
      </c>
      <c r="E42" s="112" t="s">
        <v>16</v>
      </c>
      <c r="F42" s="112" t="s">
        <v>854</v>
      </c>
      <c r="G42" s="112" t="s">
        <v>827</v>
      </c>
      <c r="H42" s="116" t="s">
        <v>855</v>
      </c>
      <c r="I42" s="109">
        <v>1</v>
      </c>
      <c r="J42" s="120">
        <v>165.88</v>
      </c>
      <c r="K42" s="329">
        <v>165.88</v>
      </c>
      <c r="L42" s="119">
        <v>6772</v>
      </c>
      <c r="M42" s="113">
        <v>40948</v>
      </c>
      <c r="N42" s="121" t="s">
        <v>856</v>
      </c>
      <c r="O42" s="121" t="s">
        <v>857</v>
      </c>
    </row>
    <row r="43" spans="1:15" ht="39.6" x14ac:dyDescent="0.3">
      <c r="A43" s="128" t="s">
        <v>364</v>
      </c>
      <c r="B43" s="130" t="s">
        <v>851</v>
      </c>
      <c r="C43" s="112" t="s">
        <v>852</v>
      </c>
      <c r="D43" s="112" t="s">
        <v>853</v>
      </c>
      <c r="E43" s="112" t="s">
        <v>16</v>
      </c>
      <c r="F43" s="112" t="s">
        <v>854</v>
      </c>
      <c r="G43" s="112" t="s">
        <v>827</v>
      </c>
      <c r="H43" s="116" t="s">
        <v>855</v>
      </c>
      <c r="I43" s="109">
        <v>1</v>
      </c>
      <c r="J43" s="120">
        <v>165.88</v>
      </c>
      <c r="K43" s="329">
        <v>165.88</v>
      </c>
      <c r="L43" s="119">
        <v>6772</v>
      </c>
      <c r="M43" s="113">
        <v>40948</v>
      </c>
      <c r="N43" s="121" t="s">
        <v>856</v>
      </c>
      <c r="O43" s="121" t="s">
        <v>857</v>
      </c>
    </row>
    <row r="44" spans="1:15" ht="39.6" x14ac:dyDescent="0.3">
      <c r="A44" s="128" t="s">
        <v>365</v>
      </c>
      <c r="B44" s="130" t="s">
        <v>851</v>
      </c>
      <c r="C44" s="112" t="s">
        <v>852</v>
      </c>
      <c r="D44" s="112" t="s">
        <v>853</v>
      </c>
      <c r="E44" s="112" t="s">
        <v>16</v>
      </c>
      <c r="F44" s="112" t="s">
        <v>854</v>
      </c>
      <c r="G44" s="112" t="s">
        <v>827</v>
      </c>
      <c r="H44" s="116" t="s">
        <v>855</v>
      </c>
      <c r="I44" s="109">
        <v>1</v>
      </c>
      <c r="J44" s="120">
        <v>165.88</v>
      </c>
      <c r="K44" s="329">
        <v>165.88</v>
      </c>
      <c r="L44" s="119">
        <v>6772</v>
      </c>
      <c r="M44" s="113">
        <v>40948</v>
      </c>
      <c r="N44" s="121" t="s">
        <v>856</v>
      </c>
      <c r="O44" s="121" t="s">
        <v>857</v>
      </c>
    </row>
    <row r="45" spans="1:15" ht="39.6" x14ac:dyDescent="0.3">
      <c r="A45" s="128" t="s">
        <v>366</v>
      </c>
      <c r="B45" s="130" t="s">
        <v>851</v>
      </c>
      <c r="C45" s="112" t="s">
        <v>852</v>
      </c>
      <c r="D45" s="112" t="s">
        <v>853</v>
      </c>
      <c r="E45" s="112" t="s">
        <v>16</v>
      </c>
      <c r="F45" s="112" t="s">
        <v>854</v>
      </c>
      <c r="G45" s="112" t="s">
        <v>827</v>
      </c>
      <c r="H45" s="116" t="s">
        <v>855</v>
      </c>
      <c r="I45" s="109">
        <v>1</v>
      </c>
      <c r="J45" s="120">
        <v>165.88</v>
      </c>
      <c r="K45" s="329">
        <v>165.88</v>
      </c>
      <c r="L45" s="119">
        <v>6772</v>
      </c>
      <c r="M45" s="113">
        <v>40948</v>
      </c>
      <c r="N45" s="121" t="s">
        <v>856</v>
      </c>
      <c r="O45" s="121" t="s">
        <v>857</v>
      </c>
    </row>
    <row r="46" spans="1:15" ht="39.6" x14ac:dyDescent="0.3">
      <c r="A46" s="128" t="s">
        <v>368</v>
      </c>
      <c r="B46" s="130" t="s">
        <v>851</v>
      </c>
      <c r="C46" s="112" t="s">
        <v>852</v>
      </c>
      <c r="D46" s="112" t="s">
        <v>853</v>
      </c>
      <c r="E46" s="112" t="s">
        <v>16</v>
      </c>
      <c r="F46" s="112" t="s">
        <v>854</v>
      </c>
      <c r="G46" s="112" t="s">
        <v>827</v>
      </c>
      <c r="H46" s="116" t="s">
        <v>855</v>
      </c>
      <c r="I46" s="109">
        <v>1</v>
      </c>
      <c r="J46" s="120">
        <v>165.88</v>
      </c>
      <c r="K46" s="329">
        <v>165.88</v>
      </c>
      <c r="L46" s="119">
        <v>6772</v>
      </c>
      <c r="M46" s="113">
        <v>40948</v>
      </c>
      <c r="N46" s="121" t="s">
        <v>856</v>
      </c>
      <c r="O46" s="121" t="s">
        <v>857</v>
      </c>
    </row>
    <row r="47" spans="1:15" ht="39.6" x14ac:dyDescent="0.3">
      <c r="A47" s="128" t="s">
        <v>370</v>
      </c>
      <c r="B47" s="130" t="s">
        <v>851</v>
      </c>
      <c r="C47" s="112" t="s">
        <v>852</v>
      </c>
      <c r="D47" s="112" t="s">
        <v>853</v>
      </c>
      <c r="E47" s="112" t="s">
        <v>16</v>
      </c>
      <c r="F47" s="112" t="s">
        <v>854</v>
      </c>
      <c r="G47" s="112" t="s">
        <v>827</v>
      </c>
      <c r="H47" s="116" t="s">
        <v>855</v>
      </c>
      <c r="I47" s="109">
        <v>1</v>
      </c>
      <c r="J47" s="120">
        <v>165.88</v>
      </c>
      <c r="K47" s="329">
        <v>165.88</v>
      </c>
      <c r="L47" s="119">
        <v>6772</v>
      </c>
      <c r="M47" s="113">
        <v>40948</v>
      </c>
      <c r="N47" s="121" t="s">
        <v>856</v>
      </c>
      <c r="O47" s="121" t="s">
        <v>857</v>
      </c>
    </row>
    <row r="48" spans="1:15" ht="39.6" x14ac:dyDescent="0.3">
      <c r="A48" s="128" t="s">
        <v>371</v>
      </c>
      <c r="B48" s="130" t="s">
        <v>851</v>
      </c>
      <c r="C48" s="112" t="s">
        <v>852</v>
      </c>
      <c r="D48" s="112" t="s">
        <v>853</v>
      </c>
      <c r="E48" s="112" t="s">
        <v>16</v>
      </c>
      <c r="F48" s="112" t="s">
        <v>854</v>
      </c>
      <c r="G48" s="112" t="s">
        <v>827</v>
      </c>
      <c r="H48" s="116" t="s">
        <v>855</v>
      </c>
      <c r="I48" s="109">
        <v>1</v>
      </c>
      <c r="J48" s="120">
        <v>165.88</v>
      </c>
      <c r="K48" s="329">
        <v>165.88</v>
      </c>
      <c r="L48" s="119">
        <v>6772</v>
      </c>
      <c r="M48" s="113">
        <v>40948</v>
      </c>
      <c r="N48" s="121" t="s">
        <v>856</v>
      </c>
      <c r="O48" s="121" t="s">
        <v>857</v>
      </c>
    </row>
    <row r="49" spans="1:15" ht="39.6" x14ac:dyDescent="0.3">
      <c r="A49" s="128" t="s">
        <v>372</v>
      </c>
      <c r="B49" s="130" t="s">
        <v>858</v>
      </c>
      <c r="C49" s="112" t="s">
        <v>859</v>
      </c>
      <c r="D49" s="112" t="s">
        <v>860</v>
      </c>
      <c r="E49" s="112" t="s">
        <v>16</v>
      </c>
      <c r="F49" s="112" t="s">
        <v>861</v>
      </c>
      <c r="G49" s="112" t="s">
        <v>827</v>
      </c>
      <c r="H49" s="116" t="s">
        <v>862</v>
      </c>
      <c r="I49" s="109">
        <v>1</v>
      </c>
      <c r="J49" s="120">
        <v>156.29</v>
      </c>
      <c r="K49" s="329">
        <v>156.29</v>
      </c>
      <c r="L49" s="119">
        <v>6772</v>
      </c>
      <c r="M49" s="113">
        <v>40948</v>
      </c>
      <c r="N49" s="121" t="s">
        <v>856</v>
      </c>
      <c r="O49" s="121" t="s">
        <v>857</v>
      </c>
    </row>
    <row r="50" spans="1:15" ht="39.6" x14ac:dyDescent="0.3">
      <c r="A50" s="128" t="s">
        <v>373</v>
      </c>
      <c r="B50" s="130" t="s">
        <v>858</v>
      </c>
      <c r="C50" s="112" t="s">
        <v>859</v>
      </c>
      <c r="D50" s="112" t="s">
        <v>860</v>
      </c>
      <c r="E50" s="112" t="s">
        <v>16</v>
      </c>
      <c r="F50" s="112" t="s">
        <v>861</v>
      </c>
      <c r="G50" s="112" t="s">
        <v>827</v>
      </c>
      <c r="H50" s="116" t="s">
        <v>862</v>
      </c>
      <c r="I50" s="109">
        <v>1</v>
      </c>
      <c r="J50" s="120">
        <v>156.29</v>
      </c>
      <c r="K50" s="329">
        <v>156.29</v>
      </c>
      <c r="L50" s="119">
        <v>6772</v>
      </c>
      <c r="M50" s="113">
        <v>40948</v>
      </c>
      <c r="N50" s="121" t="s">
        <v>856</v>
      </c>
      <c r="O50" s="121" t="s">
        <v>857</v>
      </c>
    </row>
    <row r="51" spans="1:15" ht="39.6" x14ac:dyDescent="0.3">
      <c r="A51" s="128" t="s">
        <v>375</v>
      </c>
      <c r="B51" s="130" t="s">
        <v>858</v>
      </c>
      <c r="C51" s="112" t="s">
        <v>859</v>
      </c>
      <c r="D51" s="112" t="s">
        <v>860</v>
      </c>
      <c r="E51" s="112" t="s">
        <v>16</v>
      </c>
      <c r="F51" s="112" t="s">
        <v>861</v>
      </c>
      <c r="G51" s="112" t="s">
        <v>827</v>
      </c>
      <c r="H51" s="116" t="s">
        <v>862</v>
      </c>
      <c r="I51" s="109">
        <v>1</v>
      </c>
      <c r="J51" s="120">
        <v>156.29</v>
      </c>
      <c r="K51" s="329">
        <v>156.29</v>
      </c>
      <c r="L51" s="119">
        <v>6772</v>
      </c>
      <c r="M51" s="113">
        <v>40948</v>
      </c>
      <c r="N51" s="121" t="s">
        <v>856</v>
      </c>
      <c r="O51" s="121" t="s">
        <v>857</v>
      </c>
    </row>
    <row r="52" spans="1:15" ht="39.6" x14ac:dyDescent="0.3">
      <c r="A52" s="128" t="s">
        <v>376</v>
      </c>
      <c r="B52" s="130" t="s">
        <v>858</v>
      </c>
      <c r="C52" s="112" t="s">
        <v>859</v>
      </c>
      <c r="D52" s="112" t="s">
        <v>860</v>
      </c>
      <c r="E52" s="112" t="s">
        <v>16</v>
      </c>
      <c r="F52" s="112" t="s">
        <v>861</v>
      </c>
      <c r="G52" s="112" t="s">
        <v>827</v>
      </c>
      <c r="H52" s="116" t="s">
        <v>862</v>
      </c>
      <c r="I52" s="109">
        <v>1</v>
      </c>
      <c r="J52" s="120">
        <v>156.29</v>
      </c>
      <c r="K52" s="329">
        <v>156.29</v>
      </c>
      <c r="L52" s="119">
        <v>6772</v>
      </c>
      <c r="M52" s="113">
        <v>40948</v>
      </c>
      <c r="N52" s="121" t="s">
        <v>856</v>
      </c>
      <c r="O52" s="121" t="s">
        <v>857</v>
      </c>
    </row>
    <row r="53" spans="1:15" ht="39.6" x14ac:dyDescent="0.3">
      <c r="A53" s="128" t="s">
        <v>377</v>
      </c>
      <c r="B53" s="130" t="s">
        <v>858</v>
      </c>
      <c r="C53" s="112" t="s">
        <v>859</v>
      </c>
      <c r="D53" s="112" t="s">
        <v>860</v>
      </c>
      <c r="E53" s="112" t="s">
        <v>16</v>
      </c>
      <c r="F53" s="112" t="s">
        <v>861</v>
      </c>
      <c r="G53" s="112" t="s">
        <v>827</v>
      </c>
      <c r="H53" s="116" t="s">
        <v>862</v>
      </c>
      <c r="I53" s="109">
        <v>1</v>
      </c>
      <c r="J53" s="120">
        <v>156.29</v>
      </c>
      <c r="K53" s="329">
        <v>156.29</v>
      </c>
      <c r="L53" s="119">
        <v>6772</v>
      </c>
      <c r="M53" s="113">
        <v>40948</v>
      </c>
      <c r="N53" s="121" t="s">
        <v>856</v>
      </c>
      <c r="O53" s="121" t="s">
        <v>857</v>
      </c>
    </row>
    <row r="54" spans="1:15" ht="39.6" x14ac:dyDescent="0.3">
      <c r="A54" s="128" t="s">
        <v>379</v>
      </c>
      <c r="B54" s="130" t="s">
        <v>858</v>
      </c>
      <c r="C54" s="112" t="s">
        <v>859</v>
      </c>
      <c r="D54" s="112" t="s">
        <v>860</v>
      </c>
      <c r="E54" s="112" t="s">
        <v>16</v>
      </c>
      <c r="F54" s="112" t="s">
        <v>861</v>
      </c>
      <c r="G54" s="112" t="s">
        <v>827</v>
      </c>
      <c r="H54" s="116" t="s">
        <v>862</v>
      </c>
      <c r="I54" s="109">
        <v>1</v>
      </c>
      <c r="J54" s="120">
        <v>156.29</v>
      </c>
      <c r="K54" s="329">
        <v>156.29</v>
      </c>
      <c r="L54" s="119">
        <v>6772</v>
      </c>
      <c r="M54" s="113">
        <v>40948</v>
      </c>
      <c r="N54" s="121" t="s">
        <v>856</v>
      </c>
      <c r="O54" s="121" t="s">
        <v>857</v>
      </c>
    </row>
    <row r="55" spans="1:15" ht="39.6" x14ac:dyDescent="0.3">
      <c r="A55" s="128" t="s">
        <v>381</v>
      </c>
      <c r="B55" s="130" t="s">
        <v>858</v>
      </c>
      <c r="C55" s="112" t="s">
        <v>859</v>
      </c>
      <c r="D55" s="112" t="s">
        <v>860</v>
      </c>
      <c r="E55" s="112" t="s">
        <v>16</v>
      </c>
      <c r="F55" s="112" t="s">
        <v>861</v>
      </c>
      <c r="G55" s="112" t="s">
        <v>827</v>
      </c>
      <c r="H55" s="116" t="s">
        <v>862</v>
      </c>
      <c r="I55" s="109">
        <v>1</v>
      </c>
      <c r="J55" s="120">
        <v>156.29</v>
      </c>
      <c r="K55" s="329">
        <v>156.29</v>
      </c>
      <c r="L55" s="119">
        <v>6772</v>
      </c>
      <c r="M55" s="113">
        <v>40948</v>
      </c>
      <c r="N55" s="121" t="s">
        <v>856</v>
      </c>
      <c r="O55" s="121" t="s">
        <v>857</v>
      </c>
    </row>
    <row r="56" spans="1:15" ht="39.6" x14ac:dyDescent="0.3">
      <c r="A56" s="128" t="s">
        <v>382</v>
      </c>
      <c r="B56" s="130" t="s">
        <v>858</v>
      </c>
      <c r="C56" s="112" t="s">
        <v>859</v>
      </c>
      <c r="D56" s="112" t="s">
        <v>860</v>
      </c>
      <c r="E56" s="112" t="s">
        <v>16</v>
      </c>
      <c r="F56" s="112" t="s">
        <v>861</v>
      </c>
      <c r="G56" s="112" t="s">
        <v>827</v>
      </c>
      <c r="H56" s="116" t="s">
        <v>862</v>
      </c>
      <c r="I56" s="109">
        <v>1</v>
      </c>
      <c r="J56" s="120">
        <v>156.29</v>
      </c>
      <c r="K56" s="329">
        <v>156.29</v>
      </c>
      <c r="L56" s="119">
        <v>6772</v>
      </c>
      <c r="M56" s="113">
        <v>40948</v>
      </c>
      <c r="N56" s="121" t="s">
        <v>856</v>
      </c>
      <c r="O56" s="121" t="s">
        <v>857</v>
      </c>
    </row>
    <row r="57" spans="1:15" ht="39.6" x14ac:dyDescent="0.3">
      <c r="A57" s="128" t="s">
        <v>383</v>
      </c>
      <c r="B57" s="130" t="s">
        <v>858</v>
      </c>
      <c r="C57" s="112" t="s">
        <v>859</v>
      </c>
      <c r="D57" s="112" t="s">
        <v>860</v>
      </c>
      <c r="E57" s="112" t="s">
        <v>16</v>
      </c>
      <c r="F57" s="112" t="s">
        <v>861</v>
      </c>
      <c r="G57" s="112" t="s">
        <v>827</v>
      </c>
      <c r="H57" s="116" t="s">
        <v>862</v>
      </c>
      <c r="I57" s="109">
        <v>1</v>
      </c>
      <c r="J57" s="120">
        <v>156.29</v>
      </c>
      <c r="K57" s="329">
        <v>156.29</v>
      </c>
      <c r="L57" s="119">
        <v>6772</v>
      </c>
      <c r="M57" s="113">
        <v>40948</v>
      </c>
      <c r="N57" s="121" t="s">
        <v>856</v>
      </c>
      <c r="O57" s="121" t="s">
        <v>857</v>
      </c>
    </row>
    <row r="58" spans="1:15" ht="39.6" x14ac:dyDescent="0.3">
      <c r="A58" s="128" t="s">
        <v>384</v>
      </c>
      <c r="B58" s="130" t="s">
        <v>858</v>
      </c>
      <c r="C58" s="112" t="s">
        <v>859</v>
      </c>
      <c r="D58" s="112" t="s">
        <v>860</v>
      </c>
      <c r="E58" s="112" t="s">
        <v>16</v>
      </c>
      <c r="F58" s="112" t="s">
        <v>861</v>
      </c>
      <c r="G58" s="112" t="s">
        <v>827</v>
      </c>
      <c r="H58" s="116" t="s">
        <v>862</v>
      </c>
      <c r="I58" s="109">
        <v>1</v>
      </c>
      <c r="J58" s="120">
        <v>156.29</v>
      </c>
      <c r="K58" s="329">
        <v>156.29</v>
      </c>
      <c r="L58" s="119">
        <v>6772</v>
      </c>
      <c r="M58" s="113">
        <v>40948</v>
      </c>
      <c r="N58" s="121" t="s">
        <v>856</v>
      </c>
      <c r="O58" s="121" t="s">
        <v>857</v>
      </c>
    </row>
    <row r="59" spans="1:15" ht="39.6" x14ac:dyDescent="0.3">
      <c r="A59" s="128" t="s">
        <v>385</v>
      </c>
      <c r="B59" s="130" t="s">
        <v>858</v>
      </c>
      <c r="C59" s="112" t="s">
        <v>859</v>
      </c>
      <c r="D59" s="112" t="s">
        <v>860</v>
      </c>
      <c r="E59" s="112" t="s">
        <v>16</v>
      </c>
      <c r="F59" s="112" t="s">
        <v>861</v>
      </c>
      <c r="G59" s="112" t="s">
        <v>827</v>
      </c>
      <c r="H59" s="116" t="s">
        <v>862</v>
      </c>
      <c r="I59" s="109">
        <v>1</v>
      </c>
      <c r="J59" s="120">
        <v>156.29</v>
      </c>
      <c r="K59" s="329">
        <v>156.29</v>
      </c>
      <c r="L59" s="119">
        <v>6772</v>
      </c>
      <c r="M59" s="113">
        <v>40948</v>
      </c>
      <c r="N59" s="121" t="s">
        <v>856</v>
      </c>
      <c r="O59" s="121" t="s">
        <v>857</v>
      </c>
    </row>
    <row r="60" spans="1:15" ht="39.6" x14ac:dyDescent="0.3">
      <c r="A60" s="128" t="s">
        <v>386</v>
      </c>
      <c r="B60" s="130" t="s">
        <v>858</v>
      </c>
      <c r="C60" s="112" t="s">
        <v>859</v>
      </c>
      <c r="D60" s="112" t="s">
        <v>860</v>
      </c>
      <c r="E60" s="112" t="s">
        <v>16</v>
      </c>
      <c r="F60" s="112" t="s">
        <v>861</v>
      </c>
      <c r="G60" s="112" t="s">
        <v>827</v>
      </c>
      <c r="H60" s="116" t="s">
        <v>862</v>
      </c>
      <c r="I60" s="109">
        <v>1</v>
      </c>
      <c r="J60" s="120">
        <v>156.29</v>
      </c>
      <c r="K60" s="329">
        <v>156.29</v>
      </c>
      <c r="L60" s="119">
        <v>6772</v>
      </c>
      <c r="M60" s="113">
        <v>40948</v>
      </c>
      <c r="N60" s="121" t="s">
        <v>856</v>
      </c>
      <c r="O60" s="121" t="s">
        <v>857</v>
      </c>
    </row>
    <row r="61" spans="1:15" ht="39.6" x14ac:dyDescent="0.3">
      <c r="A61" s="128" t="s">
        <v>387</v>
      </c>
      <c r="B61" s="130" t="s">
        <v>858</v>
      </c>
      <c r="C61" s="112" t="s">
        <v>859</v>
      </c>
      <c r="D61" s="112" t="s">
        <v>860</v>
      </c>
      <c r="E61" s="112" t="s">
        <v>16</v>
      </c>
      <c r="F61" s="112" t="s">
        <v>861</v>
      </c>
      <c r="G61" s="112" t="s">
        <v>827</v>
      </c>
      <c r="H61" s="116" t="s">
        <v>862</v>
      </c>
      <c r="I61" s="109">
        <v>1</v>
      </c>
      <c r="J61" s="120">
        <v>156.29</v>
      </c>
      <c r="K61" s="329">
        <v>156.29</v>
      </c>
      <c r="L61" s="119">
        <v>6772</v>
      </c>
      <c r="M61" s="113">
        <v>40948</v>
      </c>
      <c r="N61" s="121" t="s">
        <v>856</v>
      </c>
      <c r="O61" s="121" t="s">
        <v>857</v>
      </c>
    </row>
    <row r="62" spans="1:15" ht="39.6" x14ac:dyDescent="0.3">
      <c r="A62" s="128" t="s">
        <v>388</v>
      </c>
      <c r="B62" s="130" t="s">
        <v>858</v>
      </c>
      <c r="C62" s="112" t="s">
        <v>859</v>
      </c>
      <c r="D62" s="112" t="s">
        <v>860</v>
      </c>
      <c r="E62" s="112" t="s">
        <v>16</v>
      </c>
      <c r="F62" s="112" t="s">
        <v>861</v>
      </c>
      <c r="G62" s="112" t="s">
        <v>827</v>
      </c>
      <c r="H62" s="116" t="s">
        <v>862</v>
      </c>
      <c r="I62" s="109">
        <v>1</v>
      </c>
      <c r="J62" s="120">
        <v>156.29</v>
      </c>
      <c r="K62" s="329">
        <v>156.29</v>
      </c>
      <c r="L62" s="119">
        <v>6772</v>
      </c>
      <c r="M62" s="113">
        <v>40948</v>
      </c>
      <c r="N62" s="121" t="s">
        <v>856</v>
      </c>
      <c r="O62" s="121" t="s">
        <v>857</v>
      </c>
    </row>
    <row r="63" spans="1:15" ht="39.6" x14ac:dyDescent="0.3">
      <c r="A63" s="128" t="s">
        <v>389</v>
      </c>
      <c r="B63" s="130" t="s">
        <v>858</v>
      </c>
      <c r="C63" s="112" t="s">
        <v>859</v>
      </c>
      <c r="D63" s="112" t="s">
        <v>860</v>
      </c>
      <c r="E63" s="112" t="s">
        <v>16</v>
      </c>
      <c r="F63" s="112" t="s">
        <v>861</v>
      </c>
      <c r="G63" s="112" t="s">
        <v>827</v>
      </c>
      <c r="H63" s="116" t="s">
        <v>862</v>
      </c>
      <c r="I63" s="109">
        <v>1</v>
      </c>
      <c r="J63" s="120">
        <v>156.29</v>
      </c>
      <c r="K63" s="329">
        <v>156.29</v>
      </c>
      <c r="L63" s="119">
        <v>6772</v>
      </c>
      <c r="M63" s="113">
        <v>40948</v>
      </c>
      <c r="N63" s="121" t="s">
        <v>856</v>
      </c>
      <c r="O63" s="121" t="s">
        <v>857</v>
      </c>
    </row>
    <row r="64" spans="1:15" ht="39.6" x14ac:dyDescent="0.3">
      <c r="A64" s="128" t="s">
        <v>390</v>
      </c>
      <c r="B64" s="130" t="s">
        <v>858</v>
      </c>
      <c r="C64" s="112" t="s">
        <v>859</v>
      </c>
      <c r="D64" s="112" t="s">
        <v>860</v>
      </c>
      <c r="E64" s="112" t="s">
        <v>16</v>
      </c>
      <c r="F64" s="112" t="s">
        <v>861</v>
      </c>
      <c r="G64" s="112" t="s">
        <v>827</v>
      </c>
      <c r="H64" s="116" t="s">
        <v>862</v>
      </c>
      <c r="I64" s="109">
        <v>1</v>
      </c>
      <c r="J64" s="120">
        <v>156.29</v>
      </c>
      <c r="K64" s="329">
        <v>156.29</v>
      </c>
      <c r="L64" s="119">
        <v>6772</v>
      </c>
      <c r="M64" s="113">
        <v>40948</v>
      </c>
      <c r="N64" s="121" t="s">
        <v>856</v>
      </c>
      <c r="O64" s="121" t="s">
        <v>857</v>
      </c>
    </row>
    <row r="65" spans="1:15" ht="39.6" x14ac:dyDescent="0.3">
      <c r="A65" s="128" t="s">
        <v>391</v>
      </c>
      <c r="B65" s="130" t="s">
        <v>858</v>
      </c>
      <c r="C65" s="112" t="s">
        <v>859</v>
      </c>
      <c r="D65" s="112" t="s">
        <v>860</v>
      </c>
      <c r="E65" s="112" t="s">
        <v>16</v>
      </c>
      <c r="F65" s="112" t="s">
        <v>861</v>
      </c>
      <c r="G65" s="112" t="s">
        <v>827</v>
      </c>
      <c r="H65" s="116" t="s">
        <v>862</v>
      </c>
      <c r="I65" s="109">
        <v>1</v>
      </c>
      <c r="J65" s="120">
        <v>156.29</v>
      </c>
      <c r="K65" s="329">
        <v>156.29</v>
      </c>
      <c r="L65" s="119">
        <v>6772</v>
      </c>
      <c r="M65" s="113">
        <v>40948</v>
      </c>
      <c r="N65" s="121" t="s">
        <v>856</v>
      </c>
      <c r="O65" s="121" t="s">
        <v>857</v>
      </c>
    </row>
    <row r="66" spans="1:15" ht="39.6" x14ac:dyDescent="0.3">
      <c r="A66" s="128" t="s">
        <v>392</v>
      </c>
      <c r="B66" s="130" t="s">
        <v>858</v>
      </c>
      <c r="C66" s="112" t="s">
        <v>859</v>
      </c>
      <c r="D66" s="112" t="s">
        <v>860</v>
      </c>
      <c r="E66" s="112" t="s">
        <v>16</v>
      </c>
      <c r="F66" s="112" t="s">
        <v>861</v>
      </c>
      <c r="G66" s="112" t="s">
        <v>827</v>
      </c>
      <c r="H66" s="116" t="s">
        <v>862</v>
      </c>
      <c r="I66" s="109">
        <v>1</v>
      </c>
      <c r="J66" s="120">
        <v>156.29</v>
      </c>
      <c r="K66" s="329">
        <v>156.29</v>
      </c>
      <c r="L66" s="119">
        <v>6772</v>
      </c>
      <c r="M66" s="113">
        <v>40948</v>
      </c>
      <c r="N66" s="121" t="s">
        <v>856</v>
      </c>
      <c r="O66" s="121" t="s">
        <v>857</v>
      </c>
    </row>
    <row r="67" spans="1:15" ht="39.6" x14ac:dyDescent="0.3">
      <c r="A67" s="128" t="s">
        <v>393</v>
      </c>
      <c r="B67" s="130" t="s">
        <v>858</v>
      </c>
      <c r="C67" s="112" t="s">
        <v>859</v>
      </c>
      <c r="D67" s="112" t="s">
        <v>860</v>
      </c>
      <c r="E67" s="112" t="s">
        <v>16</v>
      </c>
      <c r="F67" s="112" t="s">
        <v>861</v>
      </c>
      <c r="G67" s="112" t="s">
        <v>827</v>
      </c>
      <c r="H67" s="116" t="s">
        <v>862</v>
      </c>
      <c r="I67" s="109">
        <v>1</v>
      </c>
      <c r="J67" s="120">
        <v>156.29</v>
      </c>
      <c r="K67" s="329">
        <v>156.29</v>
      </c>
      <c r="L67" s="119">
        <v>6772</v>
      </c>
      <c r="M67" s="113">
        <v>40948</v>
      </c>
      <c r="N67" s="121" t="s">
        <v>856</v>
      </c>
      <c r="O67" s="121" t="s">
        <v>857</v>
      </c>
    </row>
    <row r="68" spans="1:15" ht="39.6" x14ac:dyDescent="0.3">
      <c r="A68" s="128" t="s">
        <v>394</v>
      </c>
      <c r="B68" s="130" t="s">
        <v>858</v>
      </c>
      <c r="C68" s="112" t="s">
        <v>859</v>
      </c>
      <c r="D68" s="112" t="s">
        <v>860</v>
      </c>
      <c r="E68" s="112" t="s">
        <v>16</v>
      </c>
      <c r="F68" s="112" t="s">
        <v>861</v>
      </c>
      <c r="G68" s="112" t="s">
        <v>827</v>
      </c>
      <c r="H68" s="116" t="s">
        <v>862</v>
      </c>
      <c r="I68" s="109">
        <v>1</v>
      </c>
      <c r="J68" s="120">
        <v>156.29</v>
      </c>
      <c r="K68" s="329">
        <v>156.29</v>
      </c>
      <c r="L68" s="119">
        <v>6772</v>
      </c>
      <c r="M68" s="113">
        <v>40948</v>
      </c>
      <c r="N68" s="121" t="s">
        <v>856</v>
      </c>
      <c r="O68" s="121" t="s">
        <v>857</v>
      </c>
    </row>
    <row r="69" spans="1:15" ht="39.6" x14ac:dyDescent="0.3">
      <c r="A69" s="128" t="s">
        <v>395</v>
      </c>
      <c r="B69" s="130" t="s">
        <v>858</v>
      </c>
      <c r="C69" s="112" t="s">
        <v>859</v>
      </c>
      <c r="D69" s="112" t="s">
        <v>860</v>
      </c>
      <c r="E69" s="112" t="s">
        <v>16</v>
      </c>
      <c r="F69" s="112" t="s">
        <v>861</v>
      </c>
      <c r="G69" s="112" t="s">
        <v>827</v>
      </c>
      <c r="H69" s="116" t="s">
        <v>862</v>
      </c>
      <c r="I69" s="109">
        <v>1</v>
      </c>
      <c r="J69" s="120">
        <v>156.29</v>
      </c>
      <c r="K69" s="329">
        <v>156.29</v>
      </c>
      <c r="L69" s="119">
        <v>6772</v>
      </c>
      <c r="M69" s="113">
        <v>40948</v>
      </c>
      <c r="N69" s="121" t="s">
        <v>856</v>
      </c>
      <c r="O69" s="121" t="s">
        <v>857</v>
      </c>
    </row>
    <row r="70" spans="1:15" ht="39.6" x14ac:dyDescent="0.3">
      <c r="A70" s="128" t="s">
        <v>396</v>
      </c>
      <c r="B70" s="130" t="s">
        <v>858</v>
      </c>
      <c r="C70" s="112" t="s">
        <v>859</v>
      </c>
      <c r="D70" s="112" t="s">
        <v>860</v>
      </c>
      <c r="E70" s="112" t="s">
        <v>16</v>
      </c>
      <c r="F70" s="112" t="s">
        <v>861</v>
      </c>
      <c r="G70" s="112" t="s">
        <v>827</v>
      </c>
      <c r="H70" s="116" t="s">
        <v>862</v>
      </c>
      <c r="I70" s="109">
        <v>1</v>
      </c>
      <c r="J70" s="120">
        <v>156.29</v>
      </c>
      <c r="K70" s="329">
        <v>156.29</v>
      </c>
      <c r="L70" s="119">
        <v>6772</v>
      </c>
      <c r="M70" s="113">
        <v>40948</v>
      </c>
      <c r="N70" s="121" t="s">
        <v>856</v>
      </c>
      <c r="O70" s="121" t="s">
        <v>857</v>
      </c>
    </row>
    <row r="71" spans="1:15" ht="39.6" x14ac:dyDescent="0.3">
      <c r="A71" s="128" t="s">
        <v>397</v>
      </c>
      <c r="B71" s="130" t="s">
        <v>858</v>
      </c>
      <c r="C71" s="112" t="s">
        <v>859</v>
      </c>
      <c r="D71" s="112" t="s">
        <v>860</v>
      </c>
      <c r="E71" s="112" t="s">
        <v>16</v>
      </c>
      <c r="F71" s="112" t="s">
        <v>861</v>
      </c>
      <c r="G71" s="112" t="s">
        <v>827</v>
      </c>
      <c r="H71" s="116" t="s">
        <v>862</v>
      </c>
      <c r="I71" s="109">
        <v>1</v>
      </c>
      <c r="J71" s="120">
        <v>156.29</v>
      </c>
      <c r="K71" s="329">
        <v>156.29</v>
      </c>
      <c r="L71" s="119">
        <v>6772</v>
      </c>
      <c r="M71" s="113">
        <v>40948</v>
      </c>
      <c r="N71" s="121" t="s">
        <v>856</v>
      </c>
      <c r="O71" s="121" t="s">
        <v>857</v>
      </c>
    </row>
    <row r="72" spans="1:15" ht="39.6" x14ac:dyDescent="0.3">
      <c r="A72" s="128" t="s">
        <v>398</v>
      </c>
      <c r="B72" s="130" t="s">
        <v>858</v>
      </c>
      <c r="C72" s="112" t="s">
        <v>859</v>
      </c>
      <c r="D72" s="112" t="s">
        <v>860</v>
      </c>
      <c r="E72" s="112" t="s">
        <v>16</v>
      </c>
      <c r="F72" s="112" t="s">
        <v>861</v>
      </c>
      <c r="G72" s="112" t="s">
        <v>827</v>
      </c>
      <c r="H72" s="116" t="s">
        <v>862</v>
      </c>
      <c r="I72" s="109">
        <v>1</v>
      </c>
      <c r="J72" s="120">
        <v>156.29</v>
      </c>
      <c r="K72" s="329">
        <v>156.29</v>
      </c>
      <c r="L72" s="119">
        <v>6772</v>
      </c>
      <c r="M72" s="113">
        <v>40948</v>
      </c>
      <c r="N72" s="121" t="s">
        <v>856</v>
      </c>
      <c r="O72" s="121" t="s">
        <v>857</v>
      </c>
    </row>
    <row r="73" spans="1:15" ht="39.6" x14ac:dyDescent="0.3">
      <c r="A73" s="128" t="s">
        <v>399</v>
      </c>
      <c r="B73" s="130" t="s">
        <v>858</v>
      </c>
      <c r="C73" s="112" t="s">
        <v>859</v>
      </c>
      <c r="D73" s="112" t="s">
        <v>860</v>
      </c>
      <c r="E73" s="112" t="s">
        <v>16</v>
      </c>
      <c r="F73" s="112" t="s">
        <v>861</v>
      </c>
      <c r="G73" s="112" t="s">
        <v>827</v>
      </c>
      <c r="H73" s="116" t="s">
        <v>862</v>
      </c>
      <c r="I73" s="109">
        <v>1</v>
      </c>
      <c r="J73" s="120">
        <v>156.29</v>
      </c>
      <c r="K73" s="329">
        <v>156.29</v>
      </c>
      <c r="L73" s="119">
        <v>6772</v>
      </c>
      <c r="M73" s="113">
        <v>40948</v>
      </c>
      <c r="N73" s="121" t="s">
        <v>856</v>
      </c>
      <c r="O73" s="121" t="s">
        <v>857</v>
      </c>
    </row>
    <row r="74" spans="1:15" ht="39.6" x14ac:dyDescent="0.3">
      <c r="A74" s="128" t="s">
        <v>400</v>
      </c>
      <c r="B74" s="130" t="s">
        <v>858</v>
      </c>
      <c r="C74" s="112" t="s">
        <v>859</v>
      </c>
      <c r="D74" s="112" t="s">
        <v>860</v>
      </c>
      <c r="E74" s="112" t="s">
        <v>16</v>
      </c>
      <c r="F74" s="112" t="s">
        <v>861</v>
      </c>
      <c r="G74" s="112" t="s">
        <v>827</v>
      </c>
      <c r="H74" s="116" t="s">
        <v>862</v>
      </c>
      <c r="I74" s="109">
        <v>1</v>
      </c>
      <c r="J74" s="120">
        <v>156.29</v>
      </c>
      <c r="K74" s="329">
        <v>156.29</v>
      </c>
      <c r="L74" s="119">
        <v>6772</v>
      </c>
      <c r="M74" s="113">
        <v>40948</v>
      </c>
      <c r="N74" s="121" t="s">
        <v>856</v>
      </c>
      <c r="O74" s="121" t="s">
        <v>857</v>
      </c>
    </row>
    <row r="75" spans="1:15" ht="39.6" x14ac:dyDescent="0.3">
      <c r="A75" s="128" t="s">
        <v>401</v>
      </c>
      <c r="B75" s="130" t="s">
        <v>858</v>
      </c>
      <c r="C75" s="112" t="s">
        <v>859</v>
      </c>
      <c r="D75" s="112" t="s">
        <v>860</v>
      </c>
      <c r="E75" s="112" t="s">
        <v>16</v>
      </c>
      <c r="F75" s="112" t="s">
        <v>861</v>
      </c>
      <c r="G75" s="112" t="s">
        <v>827</v>
      </c>
      <c r="H75" s="116" t="s">
        <v>862</v>
      </c>
      <c r="I75" s="109">
        <v>1</v>
      </c>
      <c r="J75" s="120">
        <v>156.29</v>
      </c>
      <c r="K75" s="329">
        <v>156.29</v>
      </c>
      <c r="L75" s="119">
        <v>6772</v>
      </c>
      <c r="M75" s="113">
        <v>40948</v>
      </c>
      <c r="N75" s="121" t="s">
        <v>856</v>
      </c>
      <c r="O75" s="121" t="s">
        <v>857</v>
      </c>
    </row>
    <row r="76" spans="1:15" ht="39.6" x14ac:dyDescent="0.3">
      <c r="A76" s="128" t="s">
        <v>402</v>
      </c>
      <c r="B76" s="130" t="s">
        <v>858</v>
      </c>
      <c r="C76" s="112" t="s">
        <v>859</v>
      </c>
      <c r="D76" s="112" t="s">
        <v>860</v>
      </c>
      <c r="E76" s="112" t="s">
        <v>16</v>
      </c>
      <c r="F76" s="112" t="s">
        <v>861</v>
      </c>
      <c r="G76" s="112" t="s">
        <v>827</v>
      </c>
      <c r="H76" s="116" t="s">
        <v>862</v>
      </c>
      <c r="I76" s="109">
        <v>1</v>
      </c>
      <c r="J76" s="120">
        <v>156.29</v>
      </c>
      <c r="K76" s="329">
        <v>156.29</v>
      </c>
      <c r="L76" s="119">
        <v>6772</v>
      </c>
      <c r="M76" s="113">
        <v>40948</v>
      </c>
      <c r="N76" s="121" t="s">
        <v>856</v>
      </c>
      <c r="O76" s="121" t="s">
        <v>857</v>
      </c>
    </row>
    <row r="77" spans="1:15" ht="39.6" x14ac:dyDescent="0.3">
      <c r="A77" s="128" t="s">
        <v>403</v>
      </c>
      <c r="B77" s="130" t="s">
        <v>858</v>
      </c>
      <c r="C77" s="112" t="s">
        <v>859</v>
      </c>
      <c r="D77" s="112" t="s">
        <v>860</v>
      </c>
      <c r="E77" s="112" t="s">
        <v>16</v>
      </c>
      <c r="F77" s="112" t="s">
        <v>861</v>
      </c>
      <c r="G77" s="112" t="s">
        <v>827</v>
      </c>
      <c r="H77" s="116" t="s">
        <v>862</v>
      </c>
      <c r="I77" s="109">
        <v>1</v>
      </c>
      <c r="J77" s="120">
        <v>156.29</v>
      </c>
      <c r="K77" s="329">
        <v>156.29</v>
      </c>
      <c r="L77" s="119">
        <v>6772</v>
      </c>
      <c r="M77" s="113">
        <v>40948</v>
      </c>
      <c r="N77" s="121" t="s">
        <v>856</v>
      </c>
      <c r="O77" s="121" t="s">
        <v>857</v>
      </c>
    </row>
    <row r="78" spans="1:15" ht="39.6" x14ac:dyDescent="0.3">
      <c r="A78" s="128" t="s">
        <v>404</v>
      </c>
      <c r="B78" s="130" t="s">
        <v>858</v>
      </c>
      <c r="C78" s="112" t="s">
        <v>859</v>
      </c>
      <c r="D78" s="112" t="s">
        <v>860</v>
      </c>
      <c r="E78" s="112" t="s">
        <v>16</v>
      </c>
      <c r="F78" s="112" t="s">
        <v>861</v>
      </c>
      <c r="G78" s="112" t="s">
        <v>827</v>
      </c>
      <c r="H78" s="116" t="s">
        <v>862</v>
      </c>
      <c r="I78" s="109">
        <v>1</v>
      </c>
      <c r="J78" s="120">
        <v>156.29</v>
      </c>
      <c r="K78" s="329">
        <v>156.29</v>
      </c>
      <c r="L78" s="119">
        <v>6772</v>
      </c>
      <c r="M78" s="113">
        <v>40948</v>
      </c>
      <c r="N78" s="121" t="s">
        <v>856</v>
      </c>
      <c r="O78" s="121" t="s">
        <v>857</v>
      </c>
    </row>
    <row r="79" spans="1:15" ht="39.6" x14ac:dyDescent="0.3">
      <c r="A79" s="128" t="s">
        <v>405</v>
      </c>
      <c r="B79" s="130" t="s">
        <v>824</v>
      </c>
      <c r="C79" s="112" t="s">
        <v>825</v>
      </c>
      <c r="D79" s="112" t="s">
        <v>826</v>
      </c>
      <c r="E79" s="112" t="s">
        <v>16</v>
      </c>
      <c r="F79" s="112" t="s">
        <v>44</v>
      </c>
      <c r="G79" s="112" t="s">
        <v>827</v>
      </c>
      <c r="H79" s="116" t="s">
        <v>863</v>
      </c>
      <c r="I79" s="109">
        <v>1</v>
      </c>
      <c r="J79" s="120">
        <v>1174.5</v>
      </c>
      <c r="K79" s="329">
        <v>1174.5</v>
      </c>
      <c r="L79" s="119">
        <v>6772</v>
      </c>
      <c r="M79" s="113">
        <v>40948</v>
      </c>
      <c r="N79" s="121" t="s">
        <v>667</v>
      </c>
      <c r="O79" s="121" t="s">
        <v>864</v>
      </c>
    </row>
    <row r="80" spans="1:15" ht="39.6" x14ac:dyDescent="0.3">
      <c r="A80" s="128" t="s">
        <v>406</v>
      </c>
      <c r="B80" s="130" t="s">
        <v>662</v>
      </c>
      <c r="C80" s="112" t="s">
        <v>837</v>
      </c>
      <c r="D80" s="112" t="s">
        <v>838</v>
      </c>
      <c r="E80" s="112" t="s">
        <v>16</v>
      </c>
      <c r="F80" s="112" t="s">
        <v>128</v>
      </c>
      <c r="G80" s="112" t="s">
        <v>827</v>
      </c>
      <c r="H80" s="116" t="s">
        <v>865</v>
      </c>
      <c r="I80" s="109">
        <v>1</v>
      </c>
      <c r="J80" s="120">
        <v>941.64</v>
      </c>
      <c r="K80" s="329">
        <v>941.64</v>
      </c>
      <c r="L80" s="119">
        <v>6772</v>
      </c>
      <c r="M80" s="113">
        <v>40948</v>
      </c>
      <c r="N80" s="121" t="s">
        <v>113</v>
      </c>
      <c r="O80" s="121" t="s">
        <v>114</v>
      </c>
    </row>
    <row r="81" spans="1:15" ht="27" x14ac:dyDescent="0.3">
      <c r="A81" s="128" t="s">
        <v>407</v>
      </c>
      <c r="B81" s="130" t="s">
        <v>866</v>
      </c>
      <c r="C81" s="112" t="s">
        <v>16</v>
      </c>
      <c r="D81" s="112" t="s">
        <v>16</v>
      </c>
      <c r="E81" s="112" t="s">
        <v>16</v>
      </c>
      <c r="F81" s="112" t="s">
        <v>18</v>
      </c>
      <c r="G81" s="112" t="s">
        <v>867</v>
      </c>
      <c r="H81" s="116" t="s">
        <v>868</v>
      </c>
      <c r="I81" s="109">
        <v>1</v>
      </c>
      <c r="J81" s="120">
        <v>4350</v>
      </c>
      <c r="K81" s="329">
        <v>4350</v>
      </c>
      <c r="L81" s="119">
        <v>1480</v>
      </c>
      <c r="M81" s="113">
        <v>40955</v>
      </c>
      <c r="N81" s="121" t="s">
        <v>236</v>
      </c>
      <c r="O81" s="121" t="s">
        <v>869</v>
      </c>
    </row>
    <row r="82" spans="1:15" ht="40.200000000000003" x14ac:dyDescent="0.3">
      <c r="A82" s="128" t="s">
        <v>408</v>
      </c>
      <c r="B82" s="130" t="s">
        <v>870</v>
      </c>
      <c r="C82" s="112" t="s">
        <v>871</v>
      </c>
      <c r="D82" s="112" t="s">
        <v>872</v>
      </c>
      <c r="E82" s="112" t="s">
        <v>873</v>
      </c>
      <c r="F82" s="112" t="s">
        <v>190</v>
      </c>
      <c r="G82" s="112" t="s">
        <v>874</v>
      </c>
      <c r="H82" s="116" t="s">
        <v>875</v>
      </c>
      <c r="I82" s="109">
        <v>1</v>
      </c>
      <c r="J82" s="120">
        <v>5747.42</v>
      </c>
      <c r="K82" s="329">
        <v>5747.42</v>
      </c>
      <c r="L82" s="119" t="s">
        <v>876</v>
      </c>
      <c r="M82" s="113">
        <v>40961</v>
      </c>
      <c r="N82" s="121" t="s">
        <v>82</v>
      </c>
      <c r="O82" s="121" t="s">
        <v>877</v>
      </c>
    </row>
    <row r="83" spans="1:15" ht="40.200000000000003" x14ac:dyDescent="0.3">
      <c r="A83" s="128" t="s">
        <v>409</v>
      </c>
      <c r="B83" s="130" t="s">
        <v>870</v>
      </c>
      <c r="C83" s="112" t="s">
        <v>871</v>
      </c>
      <c r="D83" s="112" t="s">
        <v>872</v>
      </c>
      <c r="E83" s="112" t="s">
        <v>873</v>
      </c>
      <c r="F83" s="112" t="s">
        <v>190</v>
      </c>
      <c r="G83" s="112" t="s">
        <v>874</v>
      </c>
      <c r="H83" s="116" t="s">
        <v>875</v>
      </c>
      <c r="I83" s="109">
        <v>1</v>
      </c>
      <c r="J83" s="120">
        <v>5747.42</v>
      </c>
      <c r="K83" s="329">
        <v>5747.42</v>
      </c>
      <c r="L83" s="119" t="s">
        <v>876</v>
      </c>
      <c r="M83" s="113">
        <v>40961</v>
      </c>
      <c r="N83" s="121" t="s">
        <v>82</v>
      </c>
      <c r="O83" s="121" t="s">
        <v>877</v>
      </c>
    </row>
    <row r="84" spans="1:15" ht="40.200000000000003" x14ac:dyDescent="0.3">
      <c r="A84" s="128" t="s">
        <v>410</v>
      </c>
      <c r="B84" s="130" t="s">
        <v>870</v>
      </c>
      <c r="C84" s="112" t="s">
        <v>871</v>
      </c>
      <c r="D84" s="112" t="s">
        <v>872</v>
      </c>
      <c r="E84" s="112" t="s">
        <v>873</v>
      </c>
      <c r="F84" s="112" t="s">
        <v>190</v>
      </c>
      <c r="G84" s="112" t="s">
        <v>874</v>
      </c>
      <c r="H84" s="116" t="s">
        <v>875</v>
      </c>
      <c r="I84" s="109">
        <v>1</v>
      </c>
      <c r="J84" s="120">
        <v>5747.42</v>
      </c>
      <c r="K84" s="329">
        <v>5747.42</v>
      </c>
      <c r="L84" s="119" t="s">
        <v>876</v>
      </c>
      <c r="M84" s="113">
        <v>40961</v>
      </c>
      <c r="N84" s="121" t="s">
        <v>82</v>
      </c>
      <c r="O84" s="121" t="s">
        <v>877</v>
      </c>
    </row>
    <row r="85" spans="1:15" ht="40.200000000000003" x14ac:dyDescent="0.3">
      <c r="A85" s="128" t="s">
        <v>411</v>
      </c>
      <c r="B85" s="130" t="s">
        <v>870</v>
      </c>
      <c r="C85" s="112" t="s">
        <v>871</v>
      </c>
      <c r="D85" s="112" t="s">
        <v>872</v>
      </c>
      <c r="E85" s="112" t="s">
        <v>873</v>
      </c>
      <c r="F85" s="112" t="s">
        <v>190</v>
      </c>
      <c r="G85" s="112" t="s">
        <v>874</v>
      </c>
      <c r="H85" s="116" t="s">
        <v>875</v>
      </c>
      <c r="I85" s="109">
        <v>1</v>
      </c>
      <c r="J85" s="120">
        <v>5747.42</v>
      </c>
      <c r="K85" s="329">
        <v>5747.42</v>
      </c>
      <c r="L85" s="119" t="s">
        <v>876</v>
      </c>
      <c r="M85" s="113">
        <v>40961</v>
      </c>
      <c r="N85" s="121" t="s">
        <v>82</v>
      </c>
      <c r="O85" s="121" t="s">
        <v>877</v>
      </c>
    </row>
    <row r="86" spans="1:15" ht="27" x14ac:dyDescent="0.3">
      <c r="A86" s="128" t="s">
        <v>412</v>
      </c>
      <c r="B86" s="130" t="s">
        <v>878</v>
      </c>
      <c r="C86" s="112" t="s">
        <v>879</v>
      </c>
      <c r="D86" s="112" t="s">
        <v>880</v>
      </c>
      <c r="E86" s="112" t="s">
        <v>881</v>
      </c>
      <c r="F86" s="112" t="s">
        <v>18</v>
      </c>
      <c r="G86" s="112" t="s">
        <v>799</v>
      </c>
      <c r="H86" s="116" t="s">
        <v>882</v>
      </c>
      <c r="I86" s="109">
        <v>1</v>
      </c>
      <c r="J86" s="120">
        <v>8000</v>
      </c>
      <c r="K86" s="329">
        <v>8000</v>
      </c>
      <c r="L86" s="119">
        <v>1710</v>
      </c>
      <c r="M86" s="113">
        <v>40964</v>
      </c>
      <c r="N86" s="121" t="s">
        <v>883</v>
      </c>
      <c r="O86" s="121" t="s">
        <v>847</v>
      </c>
    </row>
    <row r="87" spans="1:15" ht="53.4" x14ac:dyDescent="0.3">
      <c r="A87" s="128" t="s">
        <v>413</v>
      </c>
      <c r="B87" s="130" t="s">
        <v>884</v>
      </c>
      <c r="C87" s="112" t="s">
        <v>885</v>
      </c>
      <c r="D87" s="112" t="s">
        <v>886</v>
      </c>
      <c r="E87" s="112" t="s">
        <v>16</v>
      </c>
      <c r="F87" s="112" t="s">
        <v>190</v>
      </c>
      <c r="G87" s="112" t="s">
        <v>887</v>
      </c>
      <c r="H87" s="116" t="s">
        <v>888</v>
      </c>
      <c r="I87" s="109">
        <v>1</v>
      </c>
      <c r="J87" s="120">
        <v>32480</v>
      </c>
      <c r="K87" s="329">
        <v>32480</v>
      </c>
      <c r="L87" s="119">
        <v>39</v>
      </c>
      <c r="M87" s="113">
        <v>40969</v>
      </c>
      <c r="N87" s="121" t="s">
        <v>276</v>
      </c>
      <c r="O87" s="121" t="s">
        <v>889</v>
      </c>
    </row>
    <row r="88" spans="1:15" ht="53.4" x14ac:dyDescent="0.3">
      <c r="A88" s="128" t="s">
        <v>414</v>
      </c>
      <c r="B88" s="130" t="s">
        <v>884</v>
      </c>
      <c r="C88" s="112" t="s">
        <v>885</v>
      </c>
      <c r="D88" s="112" t="s">
        <v>886</v>
      </c>
      <c r="E88" s="112" t="s">
        <v>16</v>
      </c>
      <c r="F88" s="112" t="s">
        <v>190</v>
      </c>
      <c r="G88" s="112" t="s">
        <v>887</v>
      </c>
      <c r="H88" s="116" t="s">
        <v>888</v>
      </c>
      <c r="I88" s="109">
        <v>1</v>
      </c>
      <c r="J88" s="120">
        <v>32480</v>
      </c>
      <c r="K88" s="329">
        <v>32480</v>
      </c>
      <c r="L88" s="119">
        <v>39</v>
      </c>
      <c r="M88" s="113">
        <v>40969</v>
      </c>
      <c r="N88" s="121" t="s">
        <v>276</v>
      </c>
      <c r="O88" s="121" t="s">
        <v>889</v>
      </c>
    </row>
    <row r="89" spans="1:15" ht="40.200000000000003" x14ac:dyDescent="0.3">
      <c r="A89" s="128" t="s">
        <v>415</v>
      </c>
      <c r="B89" s="130" t="s">
        <v>890</v>
      </c>
      <c r="C89" s="112" t="s">
        <v>110</v>
      </c>
      <c r="D89" s="112" t="s">
        <v>891</v>
      </c>
      <c r="E89" s="112">
        <v>7.50178011112372E+16</v>
      </c>
      <c r="F89" s="112" t="s">
        <v>18</v>
      </c>
      <c r="G89" s="112" t="s">
        <v>799</v>
      </c>
      <c r="H89" s="116" t="s">
        <v>892</v>
      </c>
      <c r="I89" s="109">
        <v>1</v>
      </c>
      <c r="J89" s="120">
        <v>10440</v>
      </c>
      <c r="K89" s="329">
        <v>10440</v>
      </c>
      <c r="L89" s="119">
        <v>1688</v>
      </c>
      <c r="M89" s="113">
        <v>40971</v>
      </c>
      <c r="N89" s="121" t="s">
        <v>75</v>
      </c>
      <c r="O89" s="121" t="s">
        <v>814</v>
      </c>
    </row>
    <row r="90" spans="1:15" ht="27" x14ac:dyDescent="0.3">
      <c r="A90" s="128" t="s">
        <v>416</v>
      </c>
      <c r="B90" s="130" t="s">
        <v>890</v>
      </c>
      <c r="C90" s="112" t="s">
        <v>110</v>
      </c>
      <c r="D90" s="112" t="s">
        <v>893</v>
      </c>
      <c r="E90" s="112">
        <v>2501711666732210</v>
      </c>
      <c r="F90" s="112" t="s">
        <v>18</v>
      </c>
      <c r="G90" s="112" t="s">
        <v>799</v>
      </c>
      <c r="H90" s="116" t="s">
        <v>894</v>
      </c>
      <c r="I90" s="109">
        <v>1</v>
      </c>
      <c r="J90" s="120">
        <v>6380</v>
      </c>
      <c r="K90" s="329">
        <v>6380</v>
      </c>
      <c r="L90" s="119">
        <v>1688</v>
      </c>
      <c r="M90" s="113">
        <v>40971</v>
      </c>
      <c r="N90" s="121" t="s">
        <v>506</v>
      </c>
      <c r="O90" s="121" t="s">
        <v>895</v>
      </c>
    </row>
    <row r="91" spans="1:15" ht="40.200000000000003" x14ac:dyDescent="0.3">
      <c r="A91" s="128" t="s">
        <v>417</v>
      </c>
      <c r="B91" s="130" t="s">
        <v>896</v>
      </c>
      <c r="C91" s="112" t="s">
        <v>605</v>
      </c>
      <c r="D91" s="112" t="s">
        <v>897</v>
      </c>
      <c r="E91" s="112" t="s">
        <v>16</v>
      </c>
      <c r="F91" s="112" t="s">
        <v>18</v>
      </c>
      <c r="G91" s="112" t="s">
        <v>898</v>
      </c>
      <c r="H91" s="116" t="s">
        <v>899</v>
      </c>
      <c r="I91" s="109">
        <v>1</v>
      </c>
      <c r="J91" s="120">
        <v>990</v>
      </c>
      <c r="K91" s="329">
        <v>990</v>
      </c>
      <c r="L91" s="119">
        <v>1634</v>
      </c>
      <c r="M91" s="113">
        <v>40974</v>
      </c>
      <c r="N91" s="121" t="s">
        <v>506</v>
      </c>
      <c r="O91" s="121" t="s">
        <v>900</v>
      </c>
    </row>
    <row r="92" spans="1:15" ht="27" x14ac:dyDescent="0.3">
      <c r="A92" s="128" t="s">
        <v>418</v>
      </c>
      <c r="B92" s="130" t="s">
        <v>901</v>
      </c>
      <c r="C92" s="112" t="s">
        <v>494</v>
      </c>
      <c r="D92" s="112">
        <v>5912</v>
      </c>
      <c r="E92" s="112" t="s">
        <v>16</v>
      </c>
      <c r="F92" s="112" t="s">
        <v>18</v>
      </c>
      <c r="G92" s="112" t="s">
        <v>799</v>
      </c>
      <c r="H92" s="116" t="s">
        <v>902</v>
      </c>
      <c r="I92" s="109">
        <v>1</v>
      </c>
      <c r="J92" s="120">
        <v>9860</v>
      </c>
      <c r="K92" s="329">
        <v>9860</v>
      </c>
      <c r="L92" s="119">
        <v>1689</v>
      </c>
      <c r="M92" s="113">
        <v>40978</v>
      </c>
      <c r="N92" s="121" t="s">
        <v>804</v>
      </c>
      <c r="O92" s="121" t="s">
        <v>726</v>
      </c>
    </row>
    <row r="93" spans="1:15" ht="27" x14ac:dyDescent="0.3">
      <c r="A93" s="128" t="s">
        <v>419</v>
      </c>
      <c r="B93" s="130" t="s">
        <v>903</v>
      </c>
      <c r="C93" s="112" t="s">
        <v>904</v>
      </c>
      <c r="D93" s="112" t="s">
        <v>905</v>
      </c>
      <c r="E93" s="112" t="s">
        <v>16</v>
      </c>
      <c r="F93" s="112" t="s">
        <v>18</v>
      </c>
      <c r="G93" s="112" t="s">
        <v>799</v>
      </c>
      <c r="H93" s="116" t="s">
        <v>906</v>
      </c>
      <c r="I93" s="109">
        <v>1</v>
      </c>
      <c r="J93" s="120">
        <v>1392</v>
      </c>
      <c r="K93" s="329">
        <v>1392</v>
      </c>
      <c r="L93" s="119">
        <v>1689</v>
      </c>
      <c r="M93" s="113">
        <v>40978</v>
      </c>
      <c r="N93" s="121" t="s">
        <v>804</v>
      </c>
      <c r="O93" s="121" t="s">
        <v>726</v>
      </c>
    </row>
    <row r="94" spans="1:15" ht="26.4" x14ac:dyDescent="0.3">
      <c r="A94" s="128" t="s">
        <v>420</v>
      </c>
      <c r="B94" s="129" t="s">
        <v>907</v>
      </c>
      <c r="C94" s="112" t="s">
        <v>110</v>
      </c>
      <c r="D94" s="112" t="s">
        <v>908</v>
      </c>
      <c r="E94" s="112" t="s">
        <v>909</v>
      </c>
      <c r="F94" s="112" t="s">
        <v>18</v>
      </c>
      <c r="G94" s="112" t="s">
        <v>910</v>
      </c>
      <c r="H94" s="109" t="s">
        <v>911</v>
      </c>
      <c r="I94" s="109">
        <v>1</v>
      </c>
      <c r="J94" s="114">
        <v>1</v>
      </c>
      <c r="K94" s="328">
        <v>1</v>
      </c>
      <c r="L94" s="112" t="s">
        <v>912</v>
      </c>
      <c r="M94" s="113">
        <v>41069</v>
      </c>
      <c r="N94" s="115" t="s">
        <v>246</v>
      </c>
      <c r="O94" s="121" t="s">
        <v>247</v>
      </c>
    </row>
    <row r="95" spans="1:15" ht="26.4" x14ac:dyDescent="0.3">
      <c r="A95" s="128" t="s">
        <v>421</v>
      </c>
      <c r="B95" s="129" t="s">
        <v>913</v>
      </c>
      <c r="C95" s="112" t="s">
        <v>110</v>
      </c>
      <c r="D95" s="112" t="s">
        <v>17</v>
      </c>
      <c r="E95" s="112" t="s">
        <v>914</v>
      </c>
      <c r="F95" s="112" t="s">
        <v>18</v>
      </c>
      <c r="G95" s="112" t="s">
        <v>910</v>
      </c>
      <c r="H95" s="109" t="s">
        <v>911</v>
      </c>
      <c r="I95" s="109">
        <v>1</v>
      </c>
      <c r="J95" s="114">
        <v>1</v>
      </c>
      <c r="K95" s="328">
        <v>1</v>
      </c>
      <c r="L95" s="112" t="s">
        <v>912</v>
      </c>
      <c r="M95" s="113">
        <v>41069</v>
      </c>
      <c r="N95" s="115" t="s">
        <v>246</v>
      </c>
      <c r="O95" s="121" t="s">
        <v>247</v>
      </c>
    </row>
    <row r="96" spans="1:15" ht="26.4" x14ac:dyDescent="0.3">
      <c r="A96" s="128" t="s">
        <v>422</v>
      </c>
      <c r="B96" s="129" t="s">
        <v>915</v>
      </c>
      <c r="C96" s="112" t="s">
        <v>110</v>
      </c>
      <c r="D96" s="112" t="s">
        <v>17</v>
      </c>
      <c r="E96" s="112" t="s">
        <v>916</v>
      </c>
      <c r="F96" s="112" t="s">
        <v>18</v>
      </c>
      <c r="G96" s="112" t="s">
        <v>910</v>
      </c>
      <c r="H96" s="109" t="s">
        <v>911</v>
      </c>
      <c r="I96" s="109">
        <v>1</v>
      </c>
      <c r="J96" s="114">
        <v>1</v>
      </c>
      <c r="K96" s="328">
        <v>1</v>
      </c>
      <c r="L96" s="112" t="s">
        <v>912</v>
      </c>
      <c r="M96" s="113">
        <v>41069</v>
      </c>
      <c r="N96" s="115" t="s">
        <v>246</v>
      </c>
      <c r="O96" s="121" t="s">
        <v>247</v>
      </c>
    </row>
    <row r="97" spans="1:15" ht="39.6" x14ac:dyDescent="0.3">
      <c r="A97" s="128" t="s">
        <v>423</v>
      </c>
      <c r="B97" s="129" t="s">
        <v>907</v>
      </c>
      <c r="C97" s="112" t="s">
        <v>110</v>
      </c>
      <c r="D97" s="112" t="s">
        <v>917</v>
      </c>
      <c r="E97" s="112" t="s">
        <v>918</v>
      </c>
      <c r="F97" s="112" t="s">
        <v>18</v>
      </c>
      <c r="G97" s="112" t="s">
        <v>910</v>
      </c>
      <c r="H97" s="109" t="s">
        <v>919</v>
      </c>
      <c r="I97" s="109">
        <v>1</v>
      </c>
      <c r="J97" s="114">
        <v>1</v>
      </c>
      <c r="K97" s="328">
        <v>1</v>
      </c>
      <c r="L97" s="112" t="s">
        <v>912</v>
      </c>
      <c r="M97" s="113">
        <v>41069</v>
      </c>
      <c r="N97" s="115" t="s">
        <v>920</v>
      </c>
      <c r="O97" s="121" t="s">
        <v>684</v>
      </c>
    </row>
    <row r="98" spans="1:15" ht="39.6" x14ac:dyDescent="0.3">
      <c r="A98" s="128" t="s">
        <v>424</v>
      </c>
      <c r="B98" s="129" t="s">
        <v>913</v>
      </c>
      <c r="C98" s="112" t="s">
        <v>110</v>
      </c>
      <c r="D98" s="112" t="s">
        <v>17</v>
      </c>
      <c r="E98" s="112" t="s">
        <v>921</v>
      </c>
      <c r="F98" s="112" t="s">
        <v>18</v>
      </c>
      <c r="G98" s="112" t="s">
        <v>910</v>
      </c>
      <c r="H98" s="109" t="s">
        <v>919</v>
      </c>
      <c r="I98" s="109">
        <v>1</v>
      </c>
      <c r="J98" s="114">
        <v>1</v>
      </c>
      <c r="K98" s="328">
        <v>1</v>
      </c>
      <c r="L98" s="112" t="s">
        <v>912</v>
      </c>
      <c r="M98" s="113">
        <v>41069</v>
      </c>
      <c r="N98" s="115" t="s">
        <v>920</v>
      </c>
      <c r="O98" s="121" t="s">
        <v>684</v>
      </c>
    </row>
    <row r="99" spans="1:15" ht="39.6" x14ac:dyDescent="0.3">
      <c r="A99" s="128" t="s">
        <v>425</v>
      </c>
      <c r="B99" s="129" t="s">
        <v>915</v>
      </c>
      <c r="C99" s="112" t="s">
        <v>110</v>
      </c>
      <c r="D99" s="112" t="s">
        <v>17</v>
      </c>
      <c r="E99" s="112" t="s">
        <v>922</v>
      </c>
      <c r="F99" s="112" t="s">
        <v>18</v>
      </c>
      <c r="G99" s="112" t="s">
        <v>910</v>
      </c>
      <c r="H99" s="109" t="s">
        <v>919</v>
      </c>
      <c r="I99" s="109">
        <v>1</v>
      </c>
      <c r="J99" s="114">
        <v>1</v>
      </c>
      <c r="K99" s="328">
        <v>1</v>
      </c>
      <c r="L99" s="112" t="s">
        <v>912</v>
      </c>
      <c r="M99" s="113">
        <v>41069</v>
      </c>
      <c r="N99" s="115" t="s">
        <v>920</v>
      </c>
      <c r="O99" s="121" t="s">
        <v>684</v>
      </c>
    </row>
    <row r="100" spans="1:15" ht="27" x14ac:dyDescent="0.3">
      <c r="A100" s="128" t="s">
        <v>426</v>
      </c>
      <c r="B100" s="129" t="s">
        <v>907</v>
      </c>
      <c r="C100" s="112" t="s">
        <v>110</v>
      </c>
      <c r="D100" s="112" t="s">
        <v>917</v>
      </c>
      <c r="E100" s="112" t="s">
        <v>923</v>
      </c>
      <c r="F100" s="112" t="s">
        <v>18</v>
      </c>
      <c r="G100" s="112" t="s">
        <v>910</v>
      </c>
      <c r="H100" s="109" t="s">
        <v>924</v>
      </c>
      <c r="I100" s="109">
        <v>1</v>
      </c>
      <c r="J100" s="114">
        <v>1</v>
      </c>
      <c r="K100" s="328">
        <v>1</v>
      </c>
      <c r="L100" s="112" t="s">
        <v>912</v>
      </c>
      <c r="M100" s="113">
        <v>41069</v>
      </c>
      <c r="N100" s="115" t="s">
        <v>804</v>
      </c>
      <c r="O100" s="121" t="s">
        <v>726</v>
      </c>
    </row>
    <row r="101" spans="1:15" ht="27" x14ac:dyDescent="0.3">
      <c r="A101" s="128" t="s">
        <v>427</v>
      </c>
      <c r="B101" s="129" t="s">
        <v>913</v>
      </c>
      <c r="C101" s="112" t="s">
        <v>110</v>
      </c>
      <c r="D101" s="112" t="s">
        <v>17</v>
      </c>
      <c r="E101" s="112" t="s">
        <v>925</v>
      </c>
      <c r="F101" s="112" t="s">
        <v>18</v>
      </c>
      <c r="G101" s="112" t="s">
        <v>910</v>
      </c>
      <c r="H101" s="109" t="s">
        <v>924</v>
      </c>
      <c r="I101" s="109">
        <v>1</v>
      </c>
      <c r="J101" s="114">
        <v>1</v>
      </c>
      <c r="K101" s="328">
        <v>1</v>
      </c>
      <c r="L101" s="112" t="s">
        <v>912</v>
      </c>
      <c r="M101" s="113">
        <v>41069</v>
      </c>
      <c r="N101" s="115" t="s">
        <v>804</v>
      </c>
      <c r="O101" s="121" t="s">
        <v>726</v>
      </c>
    </row>
    <row r="102" spans="1:15" ht="27" x14ac:dyDescent="0.3">
      <c r="A102" s="128" t="s">
        <v>428</v>
      </c>
      <c r="B102" s="129" t="s">
        <v>915</v>
      </c>
      <c r="C102" s="112" t="s">
        <v>110</v>
      </c>
      <c r="D102" s="112" t="s">
        <v>17</v>
      </c>
      <c r="E102" s="112" t="s">
        <v>926</v>
      </c>
      <c r="F102" s="112" t="s">
        <v>18</v>
      </c>
      <c r="G102" s="112" t="s">
        <v>910</v>
      </c>
      <c r="H102" s="109" t="s">
        <v>924</v>
      </c>
      <c r="I102" s="109">
        <v>1</v>
      </c>
      <c r="J102" s="114">
        <v>1</v>
      </c>
      <c r="K102" s="328">
        <v>1</v>
      </c>
      <c r="L102" s="112" t="s">
        <v>912</v>
      </c>
      <c r="M102" s="113">
        <v>41069</v>
      </c>
      <c r="N102" s="115" t="s">
        <v>804</v>
      </c>
      <c r="O102" s="121" t="s">
        <v>726</v>
      </c>
    </row>
    <row r="103" spans="1:15" ht="27" x14ac:dyDescent="0.3">
      <c r="A103" s="128" t="s">
        <v>429</v>
      </c>
      <c r="B103" s="129" t="s">
        <v>907</v>
      </c>
      <c r="C103" s="112" t="s">
        <v>110</v>
      </c>
      <c r="D103" s="112" t="s">
        <v>917</v>
      </c>
      <c r="E103" s="112" t="s">
        <v>927</v>
      </c>
      <c r="F103" s="112" t="s">
        <v>18</v>
      </c>
      <c r="G103" s="112" t="s">
        <v>910</v>
      </c>
      <c r="H103" s="109" t="s">
        <v>928</v>
      </c>
      <c r="I103" s="109">
        <v>1</v>
      </c>
      <c r="J103" s="114">
        <v>1</v>
      </c>
      <c r="K103" s="328">
        <v>1</v>
      </c>
      <c r="L103" s="112" t="s">
        <v>912</v>
      </c>
      <c r="M103" s="113">
        <v>41069</v>
      </c>
      <c r="N103" s="115" t="s">
        <v>276</v>
      </c>
      <c r="O103" s="121" t="s">
        <v>929</v>
      </c>
    </row>
    <row r="104" spans="1:15" ht="39.6" x14ac:dyDescent="0.3">
      <c r="A104" s="128" t="s">
        <v>430</v>
      </c>
      <c r="B104" s="129" t="s">
        <v>913</v>
      </c>
      <c r="C104" s="112" t="s">
        <v>110</v>
      </c>
      <c r="D104" s="112" t="s">
        <v>17</v>
      </c>
      <c r="E104" s="112" t="s">
        <v>930</v>
      </c>
      <c r="F104" s="112" t="s">
        <v>18</v>
      </c>
      <c r="G104" s="112" t="s">
        <v>910</v>
      </c>
      <c r="H104" s="109" t="s">
        <v>928</v>
      </c>
      <c r="I104" s="109">
        <v>1</v>
      </c>
      <c r="J104" s="114">
        <v>1</v>
      </c>
      <c r="K104" s="328">
        <v>1</v>
      </c>
      <c r="L104" s="112" t="s">
        <v>912</v>
      </c>
      <c r="M104" s="113">
        <v>41069</v>
      </c>
      <c r="N104" s="115" t="s">
        <v>276</v>
      </c>
      <c r="O104" s="121" t="s">
        <v>929</v>
      </c>
    </row>
    <row r="105" spans="1:15" ht="27" x14ac:dyDescent="0.3">
      <c r="A105" s="128" t="s">
        <v>431</v>
      </c>
      <c r="B105" s="129" t="s">
        <v>915</v>
      </c>
      <c r="C105" s="112" t="s">
        <v>110</v>
      </c>
      <c r="D105" s="112" t="s">
        <v>17</v>
      </c>
      <c r="E105" s="112" t="s">
        <v>931</v>
      </c>
      <c r="F105" s="112" t="s">
        <v>18</v>
      </c>
      <c r="G105" s="112" t="s">
        <v>910</v>
      </c>
      <c r="H105" s="109" t="s">
        <v>928</v>
      </c>
      <c r="I105" s="109">
        <v>1</v>
      </c>
      <c r="J105" s="114">
        <v>1</v>
      </c>
      <c r="K105" s="328">
        <v>1</v>
      </c>
      <c r="L105" s="112" t="s">
        <v>912</v>
      </c>
      <c r="M105" s="113">
        <v>41069</v>
      </c>
      <c r="N105" s="115" t="s">
        <v>276</v>
      </c>
      <c r="O105" s="121" t="s">
        <v>929</v>
      </c>
    </row>
    <row r="106" spans="1:15" ht="27" x14ac:dyDescent="0.3">
      <c r="A106" s="128" t="s">
        <v>432</v>
      </c>
      <c r="B106" s="129" t="s">
        <v>907</v>
      </c>
      <c r="C106" s="112" t="s">
        <v>110</v>
      </c>
      <c r="D106" s="112" t="s">
        <v>917</v>
      </c>
      <c r="E106" s="112" t="s">
        <v>932</v>
      </c>
      <c r="F106" s="112" t="s">
        <v>18</v>
      </c>
      <c r="G106" s="112" t="s">
        <v>910</v>
      </c>
      <c r="H106" s="109" t="s">
        <v>933</v>
      </c>
      <c r="I106" s="109">
        <v>1</v>
      </c>
      <c r="J106" s="114">
        <v>1</v>
      </c>
      <c r="K106" s="328">
        <v>1</v>
      </c>
      <c r="L106" s="112" t="s">
        <v>912</v>
      </c>
      <c r="M106" s="113">
        <v>41069</v>
      </c>
      <c r="N106" s="115" t="s">
        <v>810</v>
      </c>
      <c r="O106" s="121" t="s">
        <v>811</v>
      </c>
    </row>
    <row r="107" spans="1:15" ht="27" x14ac:dyDescent="0.3">
      <c r="A107" s="128" t="s">
        <v>433</v>
      </c>
      <c r="B107" s="129" t="s">
        <v>913</v>
      </c>
      <c r="C107" s="112" t="s">
        <v>934</v>
      </c>
      <c r="D107" s="112"/>
      <c r="E107" s="131" t="s">
        <v>935</v>
      </c>
      <c r="F107" s="112" t="s">
        <v>18</v>
      </c>
      <c r="G107" s="112" t="s">
        <v>910</v>
      </c>
      <c r="H107" s="109" t="s">
        <v>933</v>
      </c>
      <c r="I107" s="109">
        <v>1</v>
      </c>
      <c r="J107" s="114">
        <v>1</v>
      </c>
      <c r="K107" s="328">
        <v>1</v>
      </c>
      <c r="L107" s="112" t="s">
        <v>912</v>
      </c>
      <c r="M107" s="113">
        <v>41069</v>
      </c>
      <c r="N107" s="115" t="s">
        <v>810</v>
      </c>
      <c r="O107" s="121" t="s">
        <v>811</v>
      </c>
    </row>
    <row r="108" spans="1:15" ht="27" x14ac:dyDescent="0.3">
      <c r="A108" s="128" t="s">
        <v>434</v>
      </c>
      <c r="B108" s="129" t="s">
        <v>915</v>
      </c>
      <c r="C108" s="112" t="s">
        <v>936</v>
      </c>
      <c r="D108" s="112"/>
      <c r="E108" s="112">
        <v>940137000941</v>
      </c>
      <c r="F108" s="112" t="s">
        <v>18</v>
      </c>
      <c r="G108" s="112" t="s">
        <v>910</v>
      </c>
      <c r="H108" s="109" t="s">
        <v>933</v>
      </c>
      <c r="I108" s="109">
        <v>1</v>
      </c>
      <c r="J108" s="114">
        <v>1</v>
      </c>
      <c r="K108" s="328">
        <v>1</v>
      </c>
      <c r="L108" s="112" t="s">
        <v>912</v>
      </c>
      <c r="M108" s="113">
        <v>41069</v>
      </c>
      <c r="N108" s="115" t="s">
        <v>810</v>
      </c>
      <c r="O108" s="121" t="s">
        <v>811</v>
      </c>
    </row>
    <row r="109" spans="1:15" ht="40.200000000000003" x14ac:dyDescent="0.3">
      <c r="A109" s="128" t="s">
        <v>435</v>
      </c>
      <c r="B109" s="129" t="s">
        <v>907</v>
      </c>
      <c r="C109" s="112" t="s">
        <v>110</v>
      </c>
      <c r="D109" s="112" t="s">
        <v>917</v>
      </c>
      <c r="E109" s="112" t="s">
        <v>937</v>
      </c>
      <c r="F109" s="112" t="s">
        <v>18</v>
      </c>
      <c r="G109" s="112" t="s">
        <v>910</v>
      </c>
      <c r="H109" s="109" t="s">
        <v>938</v>
      </c>
      <c r="I109" s="109">
        <v>1</v>
      </c>
      <c r="J109" s="114">
        <v>1</v>
      </c>
      <c r="K109" s="328">
        <v>1</v>
      </c>
      <c r="L109" s="112" t="s">
        <v>912</v>
      </c>
      <c r="M109" s="113">
        <v>41069</v>
      </c>
      <c r="N109" s="115" t="s">
        <v>75</v>
      </c>
      <c r="O109" s="121" t="s">
        <v>814</v>
      </c>
    </row>
    <row r="110" spans="1:15" ht="40.200000000000003" x14ac:dyDescent="0.3">
      <c r="A110" s="128" t="s">
        <v>436</v>
      </c>
      <c r="B110" s="129" t="s">
        <v>913</v>
      </c>
      <c r="C110" s="112" t="s">
        <v>110</v>
      </c>
      <c r="D110" s="112" t="s">
        <v>17</v>
      </c>
      <c r="E110" s="112" t="s">
        <v>939</v>
      </c>
      <c r="F110" s="112" t="s">
        <v>18</v>
      </c>
      <c r="G110" s="112" t="s">
        <v>910</v>
      </c>
      <c r="H110" s="109" t="s">
        <v>938</v>
      </c>
      <c r="I110" s="109">
        <v>1</v>
      </c>
      <c r="J110" s="114">
        <v>1</v>
      </c>
      <c r="K110" s="328">
        <v>1</v>
      </c>
      <c r="L110" s="112" t="s">
        <v>912</v>
      </c>
      <c r="M110" s="113">
        <v>41069</v>
      </c>
      <c r="N110" s="115" t="s">
        <v>75</v>
      </c>
      <c r="O110" s="121" t="s">
        <v>814</v>
      </c>
    </row>
    <row r="111" spans="1:15" ht="40.200000000000003" x14ac:dyDescent="0.3">
      <c r="A111" s="128" t="s">
        <v>437</v>
      </c>
      <c r="B111" s="129" t="s">
        <v>915</v>
      </c>
      <c r="C111" s="112" t="s">
        <v>110</v>
      </c>
      <c r="D111" s="112" t="s">
        <v>17</v>
      </c>
      <c r="E111" s="112" t="s">
        <v>940</v>
      </c>
      <c r="F111" s="112" t="s">
        <v>18</v>
      </c>
      <c r="G111" s="112" t="s">
        <v>910</v>
      </c>
      <c r="H111" s="109" t="s">
        <v>938</v>
      </c>
      <c r="I111" s="109">
        <v>1</v>
      </c>
      <c r="J111" s="114">
        <v>1</v>
      </c>
      <c r="K111" s="328">
        <v>1</v>
      </c>
      <c r="L111" s="112" t="s">
        <v>912</v>
      </c>
      <c r="M111" s="113">
        <v>41069</v>
      </c>
      <c r="N111" s="115" t="s">
        <v>75</v>
      </c>
      <c r="O111" s="121" t="s">
        <v>814</v>
      </c>
    </row>
    <row r="112" spans="1:15" ht="27" x14ac:dyDescent="0.3">
      <c r="A112" s="128" t="s">
        <v>438</v>
      </c>
      <c r="B112" s="129" t="s">
        <v>907</v>
      </c>
      <c r="C112" s="112" t="s">
        <v>110</v>
      </c>
      <c r="D112" s="112" t="s">
        <v>917</v>
      </c>
      <c r="E112" s="132" t="s">
        <v>941</v>
      </c>
      <c r="F112" s="112" t="s">
        <v>18</v>
      </c>
      <c r="G112" s="112" t="s">
        <v>910</v>
      </c>
      <c r="H112" s="109" t="s">
        <v>942</v>
      </c>
      <c r="I112" s="109">
        <v>1</v>
      </c>
      <c r="J112" s="114">
        <v>1</v>
      </c>
      <c r="K112" s="328">
        <v>1</v>
      </c>
      <c r="L112" s="112" t="s">
        <v>912</v>
      </c>
      <c r="M112" s="113">
        <v>41069</v>
      </c>
      <c r="N112" s="115" t="s">
        <v>82</v>
      </c>
      <c r="O112" s="121" t="s">
        <v>943</v>
      </c>
    </row>
    <row r="113" spans="1:15" ht="27" x14ac:dyDescent="0.3">
      <c r="A113" s="128" t="s">
        <v>439</v>
      </c>
      <c r="B113" s="129" t="s">
        <v>913</v>
      </c>
      <c r="C113" s="112" t="s">
        <v>110</v>
      </c>
      <c r="D113" s="112" t="s">
        <v>17</v>
      </c>
      <c r="E113" s="112" t="s">
        <v>944</v>
      </c>
      <c r="F113" s="112" t="s">
        <v>18</v>
      </c>
      <c r="G113" s="112" t="s">
        <v>910</v>
      </c>
      <c r="H113" s="109" t="s">
        <v>942</v>
      </c>
      <c r="I113" s="109">
        <v>1</v>
      </c>
      <c r="J113" s="114">
        <v>1</v>
      </c>
      <c r="K113" s="328">
        <v>1</v>
      </c>
      <c r="L113" s="112" t="s">
        <v>912</v>
      </c>
      <c r="M113" s="113">
        <v>41069</v>
      </c>
      <c r="N113" s="115" t="s">
        <v>82</v>
      </c>
      <c r="O113" s="121" t="s">
        <v>943</v>
      </c>
    </row>
    <row r="114" spans="1:15" ht="27" x14ac:dyDescent="0.3">
      <c r="A114" s="128" t="s">
        <v>440</v>
      </c>
      <c r="B114" s="129" t="s">
        <v>915</v>
      </c>
      <c r="C114" s="112" t="s">
        <v>110</v>
      </c>
      <c r="D114" s="112" t="s">
        <v>17</v>
      </c>
      <c r="E114" s="112" t="s">
        <v>945</v>
      </c>
      <c r="F114" s="112" t="s">
        <v>18</v>
      </c>
      <c r="G114" s="112" t="s">
        <v>910</v>
      </c>
      <c r="H114" s="109" t="s">
        <v>942</v>
      </c>
      <c r="I114" s="109">
        <v>1</v>
      </c>
      <c r="J114" s="114">
        <v>1</v>
      </c>
      <c r="K114" s="328">
        <v>1</v>
      </c>
      <c r="L114" s="112" t="s">
        <v>912</v>
      </c>
      <c r="M114" s="113">
        <v>41069</v>
      </c>
      <c r="N114" s="115" t="s">
        <v>82</v>
      </c>
      <c r="O114" s="121" t="s">
        <v>943</v>
      </c>
    </row>
    <row r="115" spans="1:15" ht="27" x14ac:dyDescent="0.3">
      <c r="A115" s="128" t="s">
        <v>441</v>
      </c>
      <c r="B115" s="129" t="s">
        <v>907</v>
      </c>
      <c r="C115" s="112" t="s">
        <v>110</v>
      </c>
      <c r="D115" s="112" t="s">
        <v>917</v>
      </c>
      <c r="E115" s="112" t="s">
        <v>946</v>
      </c>
      <c r="F115" s="112" t="s">
        <v>18</v>
      </c>
      <c r="G115" s="112" t="s">
        <v>910</v>
      </c>
      <c r="H115" s="109" t="s">
        <v>947</v>
      </c>
      <c r="I115" s="109">
        <v>1</v>
      </c>
      <c r="J115" s="114">
        <v>1</v>
      </c>
      <c r="K115" s="328">
        <v>1</v>
      </c>
      <c r="L115" s="112" t="s">
        <v>912</v>
      </c>
      <c r="M115" s="113">
        <v>41069</v>
      </c>
      <c r="N115" s="115" t="s">
        <v>236</v>
      </c>
      <c r="O115" s="121" t="s">
        <v>948</v>
      </c>
    </row>
    <row r="116" spans="1:15" ht="27" x14ac:dyDescent="0.3">
      <c r="A116" s="128" t="s">
        <v>442</v>
      </c>
      <c r="B116" s="129" t="s">
        <v>913</v>
      </c>
      <c r="C116" s="112" t="s">
        <v>110</v>
      </c>
      <c r="D116" s="112" t="s">
        <v>17</v>
      </c>
      <c r="E116" s="112" t="s">
        <v>949</v>
      </c>
      <c r="F116" s="112" t="s">
        <v>18</v>
      </c>
      <c r="G116" s="112" t="s">
        <v>910</v>
      </c>
      <c r="H116" s="109" t="s">
        <v>947</v>
      </c>
      <c r="I116" s="109">
        <v>1</v>
      </c>
      <c r="J116" s="114">
        <v>1</v>
      </c>
      <c r="K116" s="328">
        <v>1</v>
      </c>
      <c r="L116" s="112" t="s">
        <v>912</v>
      </c>
      <c r="M116" s="113">
        <v>41069</v>
      </c>
      <c r="N116" s="115" t="s">
        <v>236</v>
      </c>
      <c r="O116" s="121" t="s">
        <v>948</v>
      </c>
    </row>
    <row r="117" spans="1:15" ht="27" x14ac:dyDescent="0.3">
      <c r="A117" s="128" t="s">
        <v>443</v>
      </c>
      <c r="B117" s="129" t="s">
        <v>915</v>
      </c>
      <c r="C117" s="112" t="s">
        <v>110</v>
      </c>
      <c r="D117" s="112" t="s">
        <v>17</v>
      </c>
      <c r="E117" s="112" t="s">
        <v>950</v>
      </c>
      <c r="F117" s="112" t="s">
        <v>18</v>
      </c>
      <c r="G117" s="112" t="s">
        <v>910</v>
      </c>
      <c r="H117" s="109" t="s">
        <v>947</v>
      </c>
      <c r="I117" s="109">
        <v>1</v>
      </c>
      <c r="J117" s="114">
        <v>1</v>
      </c>
      <c r="K117" s="328">
        <v>1</v>
      </c>
      <c r="L117" s="112" t="s">
        <v>912</v>
      </c>
      <c r="M117" s="113">
        <v>41069</v>
      </c>
      <c r="N117" s="115" t="s">
        <v>236</v>
      </c>
      <c r="O117" s="121" t="s">
        <v>948</v>
      </c>
    </row>
    <row r="118" spans="1:15" ht="40.200000000000003" x14ac:dyDescent="0.3">
      <c r="A118" s="128" t="s">
        <v>444</v>
      </c>
      <c r="B118" s="129" t="s">
        <v>907</v>
      </c>
      <c r="C118" s="112" t="s">
        <v>110</v>
      </c>
      <c r="D118" s="112" t="s">
        <v>917</v>
      </c>
      <c r="E118" s="112" t="s">
        <v>951</v>
      </c>
      <c r="F118" s="112" t="s">
        <v>18</v>
      </c>
      <c r="G118" s="112" t="s">
        <v>910</v>
      </c>
      <c r="H118" s="109" t="s">
        <v>952</v>
      </c>
      <c r="I118" s="109">
        <v>1</v>
      </c>
      <c r="J118" s="114">
        <v>1</v>
      </c>
      <c r="K118" s="328">
        <v>1</v>
      </c>
      <c r="L118" s="112" t="s">
        <v>912</v>
      </c>
      <c r="M118" s="113">
        <v>41069</v>
      </c>
      <c r="N118" s="115" t="s">
        <v>953</v>
      </c>
      <c r="O118" s="121" t="s">
        <v>954</v>
      </c>
    </row>
    <row r="119" spans="1:15" ht="40.200000000000003" x14ac:dyDescent="0.3">
      <c r="A119" s="128" t="s">
        <v>445</v>
      </c>
      <c r="B119" s="129" t="s">
        <v>913</v>
      </c>
      <c r="C119" s="112" t="s">
        <v>110</v>
      </c>
      <c r="D119" s="112" t="s">
        <v>17</v>
      </c>
      <c r="E119" s="112" t="s">
        <v>955</v>
      </c>
      <c r="F119" s="112" t="s">
        <v>18</v>
      </c>
      <c r="G119" s="112" t="s">
        <v>910</v>
      </c>
      <c r="H119" s="109" t="s">
        <v>952</v>
      </c>
      <c r="I119" s="109">
        <v>1</v>
      </c>
      <c r="J119" s="114">
        <v>1</v>
      </c>
      <c r="K119" s="328">
        <v>1</v>
      </c>
      <c r="L119" s="112" t="s">
        <v>912</v>
      </c>
      <c r="M119" s="113">
        <v>41069</v>
      </c>
      <c r="N119" s="115" t="s">
        <v>953</v>
      </c>
      <c r="O119" s="121" t="s">
        <v>954</v>
      </c>
    </row>
    <row r="120" spans="1:15" ht="40.200000000000003" x14ac:dyDescent="0.3">
      <c r="A120" s="128" t="s">
        <v>446</v>
      </c>
      <c r="B120" s="129" t="s">
        <v>915</v>
      </c>
      <c r="C120" s="112" t="s">
        <v>110</v>
      </c>
      <c r="D120" s="112" t="s">
        <v>17</v>
      </c>
      <c r="E120" s="112" t="s">
        <v>956</v>
      </c>
      <c r="F120" s="112" t="s">
        <v>18</v>
      </c>
      <c r="G120" s="112" t="s">
        <v>910</v>
      </c>
      <c r="H120" s="109" t="s">
        <v>952</v>
      </c>
      <c r="I120" s="109">
        <v>1</v>
      </c>
      <c r="J120" s="114">
        <v>1</v>
      </c>
      <c r="K120" s="328">
        <v>1</v>
      </c>
      <c r="L120" s="112" t="s">
        <v>912</v>
      </c>
      <c r="M120" s="113">
        <v>41069</v>
      </c>
      <c r="N120" s="115" t="s">
        <v>953</v>
      </c>
      <c r="O120" s="121" t="s">
        <v>954</v>
      </c>
    </row>
    <row r="121" spans="1:15" ht="40.200000000000003" x14ac:dyDescent="0.3">
      <c r="A121" s="128" t="s">
        <v>447</v>
      </c>
      <c r="B121" s="129" t="s">
        <v>907</v>
      </c>
      <c r="C121" s="112" t="s">
        <v>110</v>
      </c>
      <c r="D121" s="112" t="s">
        <v>917</v>
      </c>
      <c r="E121" s="112" t="s">
        <v>957</v>
      </c>
      <c r="F121" s="112" t="s">
        <v>18</v>
      </c>
      <c r="G121" s="112" t="s">
        <v>910</v>
      </c>
      <c r="H121" s="109" t="s">
        <v>958</v>
      </c>
      <c r="I121" s="109">
        <v>1</v>
      </c>
      <c r="J121" s="114">
        <v>1</v>
      </c>
      <c r="K121" s="328">
        <v>1</v>
      </c>
      <c r="L121" s="112" t="s">
        <v>912</v>
      </c>
      <c r="M121" s="113">
        <v>41069</v>
      </c>
      <c r="N121" s="115" t="s">
        <v>506</v>
      </c>
      <c r="O121" s="121" t="s">
        <v>959</v>
      </c>
    </row>
    <row r="122" spans="1:15" ht="40.200000000000003" x14ac:dyDescent="0.3">
      <c r="A122" s="128" t="s">
        <v>448</v>
      </c>
      <c r="B122" s="129" t="s">
        <v>913</v>
      </c>
      <c r="C122" s="112" t="s">
        <v>110</v>
      </c>
      <c r="D122" s="112" t="s">
        <v>17</v>
      </c>
      <c r="E122" s="112" t="s">
        <v>960</v>
      </c>
      <c r="F122" s="112" t="s">
        <v>18</v>
      </c>
      <c r="G122" s="112" t="s">
        <v>910</v>
      </c>
      <c r="H122" s="109" t="s">
        <v>958</v>
      </c>
      <c r="I122" s="109">
        <v>1</v>
      </c>
      <c r="J122" s="114">
        <v>1</v>
      </c>
      <c r="K122" s="328">
        <v>1</v>
      </c>
      <c r="L122" s="112" t="s">
        <v>912</v>
      </c>
      <c r="M122" s="113">
        <v>41069</v>
      </c>
      <c r="N122" s="115" t="s">
        <v>506</v>
      </c>
      <c r="O122" s="121" t="s">
        <v>959</v>
      </c>
    </row>
    <row r="123" spans="1:15" ht="40.200000000000003" x14ac:dyDescent="0.3">
      <c r="A123" s="128" t="s">
        <v>449</v>
      </c>
      <c r="B123" s="129" t="s">
        <v>915</v>
      </c>
      <c r="C123" s="112" t="s">
        <v>110</v>
      </c>
      <c r="D123" s="112" t="s">
        <v>17</v>
      </c>
      <c r="E123" s="112" t="s">
        <v>961</v>
      </c>
      <c r="F123" s="112" t="s">
        <v>18</v>
      </c>
      <c r="G123" s="112" t="s">
        <v>910</v>
      </c>
      <c r="H123" s="109" t="s">
        <v>958</v>
      </c>
      <c r="I123" s="109">
        <v>1</v>
      </c>
      <c r="J123" s="114">
        <v>1</v>
      </c>
      <c r="K123" s="328">
        <v>1</v>
      </c>
      <c r="L123" s="112" t="s">
        <v>912</v>
      </c>
      <c r="M123" s="113">
        <v>41069</v>
      </c>
      <c r="N123" s="115" t="s">
        <v>506</v>
      </c>
      <c r="O123" s="121" t="s">
        <v>959</v>
      </c>
    </row>
    <row r="124" spans="1:15" ht="27" x14ac:dyDescent="0.3">
      <c r="A124" s="133" t="s">
        <v>450</v>
      </c>
      <c r="B124" s="134" t="s">
        <v>962</v>
      </c>
      <c r="C124" s="135" t="s">
        <v>16</v>
      </c>
      <c r="D124" s="135" t="s">
        <v>16</v>
      </c>
      <c r="E124" s="135" t="s">
        <v>16</v>
      </c>
      <c r="F124" s="135" t="s">
        <v>18</v>
      </c>
      <c r="G124" s="135" t="s">
        <v>160</v>
      </c>
      <c r="H124" s="136" t="s">
        <v>963</v>
      </c>
      <c r="I124" s="5">
        <v>1</v>
      </c>
      <c r="J124" s="137">
        <v>1299</v>
      </c>
      <c r="K124" s="330">
        <v>1299</v>
      </c>
      <c r="L124" s="138" t="s">
        <v>964</v>
      </c>
      <c r="M124" s="139" t="s">
        <v>965</v>
      </c>
      <c r="N124" s="140" t="s">
        <v>246</v>
      </c>
      <c r="O124" s="140" t="s">
        <v>966</v>
      </c>
    </row>
    <row r="125" spans="1:15" ht="27" x14ac:dyDescent="0.3">
      <c r="A125" s="128" t="s">
        <v>451</v>
      </c>
      <c r="B125" s="130" t="s">
        <v>967</v>
      </c>
      <c r="C125" s="112" t="s">
        <v>16</v>
      </c>
      <c r="D125" s="112" t="s">
        <v>16</v>
      </c>
      <c r="E125" s="112" t="s">
        <v>16</v>
      </c>
      <c r="F125" s="112" t="s">
        <v>968</v>
      </c>
      <c r="G125" s="112" t="s">
        <v>160</v>
      </c>
      <c r="H125" s="116" t="s">
        <v>969</v>
      </c>
      <c r="I125" s="109">
        <v>1</v>
      </c>
      <c r="J125" s="120">
        <v>899</v>
      </c>
      <c r="K125" s="329">
        <v>899</v>
      </c>
      <c r="L125" s="119" t="s">
        <v>964</v>
      </c>
      <c r="M125" s="113" t="s">
        <v>965</v>
      </c>
      <c r="N125" s="121" t="s">
        <v>970</v>
      </c>
      <c r="O125" s="121" t="s">
        <v>971</v>
      </c>
    </row>
    <row r="126" spans="1:15" ht="27" x14ac:dyDescent="0.3">
      <c r="A126" s="128" t="s">
        <v>452</v>
      </c>
      <c r="B126" s="130" t="s">
        <v>967</v>
      </c>
      <c r="C126" s="112" t="s">
        <v>16</v>
      </c>
      <c r="D126" s="112" t="s">
        <v>16</v>
      </c>
      <c r="E126" s="112" t="s">
        <v>16</v>
      </c>
      <c r="F126" s="112" t="s">
        <v>968</v>
      </c>
      <c r="G126" s="112" t="s">
        <v>160</v>
      </c>
      <c r="H126" s="116" t="s">
        <v>972</v>
      </c>
      <c r="I126" s="109">
        <v>1</v>
      </c>
      <c r="J126" s="120">
        <v>899</v>
      </c>
      <c r="K126" s="329">
        <v>899</v>
      </c>
      <c r="L126" s="119" t="s">
        <v>964</v>
      </c>
      <c r="M126" s="113" t="s">
        <v>965</v>
      </c>
      <c r="N126" s="121" t="s">
        <v>973</v>
      </c>
      <c r="O126" s="121" t="s">
        <v>526</v>
      </c>
    </row>
    <row r="127" spans="1:15" ht="27" x14ac:dyDescent="0.3">
      <c r="A127" s="128" t="s">
        <v>453</v>
      </c>
      <c r="B127" s="130" t="s">
        <v>967</v>
      </c>
      <c r="C127" s="112" t="s">
        <v>16</v>
      </c>
      <c r="D127" s="112" t="s">
        <v>16</v>
      </c>
      <c r="E127" s="112" t="s">
        <v>16</v>
      </c>
      <c r="F127" s="112" t="s">
        <v>968</v>
      </c>
      <c r="G127" s="112" t="s">
        <v>160</v>
      </c>
      <c r="H127" s="116" t="s">
        <v>974</v>
      </c>
      <c r="I127" s="109">
        <v>1</v>
      </c>
      <c r="J127" s="120">
        <v>899</v>
      </c>
      <c r="K127" s="329">
        <v>899</v>
      </c>
      <c r="L127" s="119" t="s">
        <v>964</v>
      </c>
      <c r="M127" s="113" t="s">
        <v>965</v>
      </c>
      <c r="N127" s="121" t="s">
        <v>975</v>
      </c>
      <c r="O127" s="121" t="s">
        <v>976</v>
      </c>
    </row>
    <row r="128" spans="1:15" ht="27" x14ac:dyDescent="0.3">
      <c r="A128" s="128" t="s">
        <v>454</v>
      </c>
      <c r="B128" s="130" t="s">
        <v>977</v>
      </c>
      <c r="C128" s="112" t="s">
        <v>16</v>
      </c>
      <c r="D128" s="112" t="s">
        <v>16</v>
      </c>
      <c r="E128" s="112" t="s">
        <v>16</v>
      </c>
      <c r="F128" s="112" t="s">
        <v>18</v>
      </c>
      <c r="G128" s="112" t="s">
        <v>160</v>
      </c>
      <c r="H128" s="116" t="s">
        <v>978</v>
      </c>
      <c r="I128" s="109">
        <v>1</v>
      </c>
      <c r="J128" s="120">
        <v>649</v>
      </c>
      <c r="K128" s="329">
        <v>649</v>
      </c>
      <c r="L128" s="119" t="s">
        <v>964</v>
      </c>
      <c r="M128" s="113" t="s">
        <v>965</v>
      </c>
      <c r="N128" s="121" t="s">
        <v>979</v>
      </c>
      <c r="O128" s="121" t="s">
        <v>980</v>
      </c>
    </row>
    <row r="129" spans="1:15" ht="27" x14ac:dyDescent="0.3">
      <c r="A129" s="128" t="s">
        <v>455</v>
      </c>
      <c r="B129" s="130" t="s">
        <v>977</v>
      </c>
      <c r="C129" s="112" t="s">
        <v>16</v>
      </c>
      <c r="D129" s="112" t="s">
        <v>16</v>
      </c>
      <c r="E129" s="112" t="s">
        <v>16</v>
      </c>
      <c r="F129" s="112" t="s">
        <v>18</v>
      </c>
      <c r="G129" s="112" t="s">
        <v>160</v>
      </c>
      <c r="H129" s="116" t="s">
        <v>981</v>
      </c>
      <c r="I129" s="109">
        <v>1</v>
      </c>
      <c r="J129" s="120">
        <v>649</v>
      </c>
      <c r="K129" s="329">
        <v>649</v>
      </c>
      <c r="L129" s="119" t="s">
        <v>964</v>
      </c>
      <c r="M129" s="113" t="s">
        <v>965</v>
      </c>
      <c r="N129" s="121" t="s">
        <v>970</v>
      </c>
      <c r="O129" s="121" t="s">
        <v>971</v>
      </c>
    </row>
    <row r="130" spans="1:15" ht="27" x14ac:dyDescent="0.3">
      <c r="A130" s="128" t="s">
        <v>456</v>
      </c>
      <c r="B130" s="130" t="s">
        <v>982</v>
      </c>
      <c r="C130" s="112" t="s">
        <v>16</v>
      </c>
      <c r="D130" s="112" t="s">
        <v>16</v>
      </c>
      <c r="E130" s="112" t="s">
        <v>16</v>
      </c>
      <c r="F130" s="112" t="s">
        <v>983</v>
      </c>
      <c r="G130" s="112" t="s">
        <v>160</v>
      </c>
      <c r="H130" s="116" t="s">
        <v>978</v>
      </c>
      <c r="I130" s="109">
        <v>1</v>
      </c>
      <c r="J130" s="120">
        <v>1499</v>
      </c>
      <c r="K130" s="329">
        <v>1499</v>
      </c>
      <c r="L130" s="119" t="s">
        <v>964</v>
      </c>
      <c r="M130" s="113" t="s">
        <v>965</v>
      </c>
      <c r="N130" s="121" t="s">
        <v>979</v>
      </c>
      <c r="O130" s="121" t="s">
        <v>980</v>
      </c>
    </row>
    <row r="131" spans="1:15" ht="27" x14ac:dyDescent="0.3">
      <c r="A131" s="128" t="s">
        <v>457</v>
      </c>
      <c r="B131" s="130" t="s">
        <v>984</v>
      </c>
      <c r="C131" s="112" t="s">
        <v>879</v>
      </c>
      <c r="D131" s="112" t="s">
        <v>985</v>
      </c>
      <c r="E131" s="112" t="s">
        <v>986</v>
      </c>
      <c r="F131" s="112" t="s">
        <v>18</v>
      </c>
      <c r="G131" s="112" t="s">
        <v>799</v>
      </c>
      <c r="H131" s="116" t="s">
        <v>987</v>
      </c>
      <c r="I131" s="109">
        <v>1</v>
      </c>
      <c r="J131" s="120">
        <v>43964</v>
      </c>
      <c r="K131" s="329">
        <v>43964</v>
      </c>
      <c r="L131" s="119">
        <v>1300</v>
      </c>
      <c r="M131" s="113">
        <v>41103</v>
      </c>
      <c r="N131" s="121" t="s">
        <v>988</v>
      </c>
      <c r="O131" s="121" t="s">
        <v>104</v>
      </c>
    </row>
    <row r="132" spans="1:15" ht="27" x14ac:dyDescent="0.3">
      <c r="A132" s="128" t="s">
        <v>458</v>
      </c>
      <c r="B132" s="130" t="s">
        <v>989</v>
      </c>
      <c r="C132" s="112" t="s">
        <v>110</v>
      </c>
      <c r="D132" s="112" t="s">
        <v>990</v>
      </c>
      <c r="E132" s="112" t="s">
        <v>991</v>
      </c>
      <c r="F132" s="112" t="s">
        <v>190</v>
      </c>
      <c r="G132" s="112" t="s">
        <v>992</v>
      </c>
      <c r="H132" s="116" t="s">
        <v>993</v>
      </c>
      <c r="I132" s="109">
        <v>1</v>
      </c>
      <c r="J132" s="120">
        <v>2088</v>
      </c>
      <c r="K132" s="329">
        <v>2088</v>
      </c>
      <c r="L132" s="119" t="s">
        <v>994</v>
      </c>
      <c r="M132" s="113">
        <v>41134</v>
      </c>
      <c r="N132" s="121" t="s">
        <v>246</v>
      </c>
      <c r="O132" s="121" t="s">
        <v>966</v>
      </c>
    </row>
    <row r="133" spans="1:15" ht="27" x14ac:dyDescent="0.3">
      <c r="A133" s="128" t="s">
        <v>459</v>
      </c>
      <c r="B133" s="130" t="s">
        <v>995</v>
      </c>
      <c r="C133" s="112" t="s">
        <v>996</v>
      </c>
      <c r="D133" s="112" t="s">
        <v>997</v>
      </c>
      <c r="E133" s="112" t="s">
        <v>16</v>
      </c>
      <c r="F133" s="112" t="s">
        <v>18</v>
      </c>
      <c r="G133" s="112" t="s">
        <v>992</v>
      </c>
      <c r="H133" s="116" t="s">
        <v>998</v>
      </c>
      <c r="I133" s="109">
        <v>1</v>
      </c>
      <c r="J133" s="120">
        <v>5924.12</v>
      </c>
      <c r="K133" s="329">
        <v>5924.12</v>
      </c>
      <c r="L133" s="119" t="s">
        <v>994</v>
      </c>
      <c r="M133" s="113">
        <v>41134</v>
      </c>
      <c r="N133" s="121" t="s">
        <v>82</v>
      </c>
      <c r="O133" s="121" t="s">
        <v>847</v>
      </c>
    </row>
    <row r="134" spans="1:15" ht="27" x14ac:dyDescent="0.3">
      <c r="A134" s="128" t="s">
        <v>460</v>
      </c>
      <c r="B134" s="130" t="s">
        <v>995</v>
      </c>
      <c r="C134" s="112" t="s">
        <v>999</v>
      </c>
      <c r="D134" s="112" t="s">
        <v>1000</v>
      </c>
      <c r="E134" s="112" t="s">
        <v>16</v>
      </c>
      <c r="F134" s="112" t="s">
        <v>18</v>
      </c>
      <c r="G134" s="112" t="s">
        <v>1001</v>
      </c>
      <c r="H134" s="116" t="s">
        <v>1002</v>
      </c>
      <c r="I134" s="109">
        <v>1</v>
      </c>
      <c r="J134" s="120" t="s">
        <v>1003</v>
      </c>
      <c r="K134" s="329">
        <v>6426.4</v>
      </c>
      <c r="L134" s="119">
        <v>3722</v>
      </c>
      <c r="M134" s="113">
        <v>41144</v>
      </c>
      <c r="N134" s="121" t="s">
        <v>82</v>
      </c>
      <c r="O134" s="121" t="s">
        <v>847</v>
      </c>
    </row>
    <row r="135" spans="1:15" ht="27" x14ac:dyDescent="0.3">
      <c r="A135" s="128" t="s">
        <v>461</v>
      </c>
      <c r="B135" s="130" t="s">
        <v>995</v>
      </c>
      <c r="C135" s="112" t="s">
        <v>999</v>
      </c>
      <c r="D135" s="112" t="s">
        <v>1004</v>
      </c>
      <c r="E135" s="112" t="s">
        <v>16</v>
      </c>
      <c r="F135" s="112" t="s">
        <v>18</v>
      </c>
      <c r="G135" s="112" t="s">
        <v>1001</v>
      </c>
      <c r="H135" s="116" t="s">
        <v>1002</v>
      </c>
      <c r="I135" s="109">
        <v>1</v>
      </c>
      <c r="J135" s="120">
        <v>2204</v>
      </c>
      <c r="K135" s="329">
        <v>2204</v>
      </c>
      <c r="L135" s="119">
        <v>3722</v>
      </c>
      <c r="M135" s="113">
        <v>41144</v>
      </c>
      <c r="N135" s="121" t="s">
        <v>82</v>
      </c>
      <c r="O135" s="121" t="s">
        <v>847</v>
      </c>
    </row>
    <row r="136" spans="1:15" ht="27" x14ac:dyDescent="0.3">
      <c r="A136" s="128" t="s">
        <v>1005</v>
      </c>
      <c r="B136" s="135" t="s">
        <v>1006</v>
      </c>
      <c r="C136" s="135" t="s">
        <v>16</v>
      </c>
      <c r="D136" s="135" t="s">
        <v>16</v>
      </c>
      <c r="E136" s="141" t="s">
        <v>16</v>
      </c>
      <c r="F136" s="141" t="s">
        <v>18</v>
      </c>
      <c r="G136" s="135" t="s">
        <v>544</v>
      </c>
      <c r="H136" s="5" t="s">
        <v>1007</v>
      </c>
      <c r="I136" s="109">
        <v>1</v>
      </c>
      <c r="J136" s="120">
        <v>1206.03</v>
      </c>
      <c r="K136" s="329">
        <v>1206.03</v>
      </c>
      <c r="L136" s="119" t="s">
        <v>1008</v>
      </c>
      <c r="M136" s="113">
        <v>40931</v>
      </c>
      <c r="N136" s="121" t="s">
        <v>1009</v>
      </c>
      <c r="O136" s="121" t="s">
        <v>34</v>
      </c>
    </row>
    <row r="137" spans="1:15" x14ac:dyDescent="0.3">
      <c r="K137" s="277">
        <f>SUM(K10:K136)</f>
        <v>228391.05000000005</v>
      </c>
    </row>
  </sheetData>
  <pageMargins left="0.7" right="0.7" top="0.75" bottom="0.75" header="0.3" footer="0.3"/>
  <pageSetup scale="4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9:N241"/>
  <sheetViews>
    <sheetView zoomScaleNormal="100" workbookViewId="0">
      <selection activeCell="L7" sqref="L7"/>
    </sheetView>
  </sheetViews>
  <sheetFormatPr baseColWidth="10" defaultRowHeight="14.4" x14ac:dyDescent="0.3"/>
  <cols>
    <col min="1" max="1" width="15" customWidth="1"/>
    <col min="2" max="2" width="34.109375" customWidth="1"/>
    <col min="5" max="5" width="12.88671875" customWidth="1"/>
    <col min="7" max="7" width="28.33203125" customWidth="1"/>
    <col min="10" max="10" width="14.109375" bestFit="1" customWidth="1"/>
    <col min="13" max="13" width="15.109375" customWidth="1"/>
    <col min="14" max="14" width="15.44140625" customWidth="1"/>
  </cols>
  <sheetData>
    <row r="9" spans="1:14" ht="26.4" x14ac:dyDescent="0.3">
      <c r="A9" s="142" t="s">
        <v>794</v>
      </c>
      <c r="B9" s="127" t="s">
        <v>1</v>
      </c>
      <c r="C9" s="5" t="s">
        <v>158</v>
      </c>
      <c r="D9" s="5" t="s">
        <v>3</v>
      </c>
      <c r="E9" s="5" t="s">
        <v>4</v>
      </c>
      <c r="F9" s="5" t="s">
        <v>5</v>
      </c>
      <c r="G9" s="5" t="s">
        <v>6</v>
      </c>
      <c r="H9" s="5" t="s">
        <v>0</v>
      </c>
      <c r="I9" s="5" t="s">
        <v>9</v>
      </c>
      <c r="J9" s="9" t="s">
        <v>10</v>
      </c>
      <c r="K9" s="5" t="s">
        <v>8</v>
      </c>
      <c r="L9" s="5" t="s">
        <v>7</v>
      </c>
      <c r="M9" s="4" t="s">
        <v>11</v>
      </c>
      <c r="N9" s="4" t="s">
        <v>12</v>
      </c>
    </row>
    <row r="10" spans="1:14" ht="52.8" x14ac:dyDescent="0.3">
      <c r="A10" s="133" t="s">
        <v>323</v>
      </c>
      <c r="B10" s="143" t="s">
        <v>1010</v>
      </c>
      <c r="C10" s="135" t="s">
        <v>1011</v>
      </c>
      <c r="D10" s="135" t="s">
        <v>16</v>
      </c>
      <c r="E10" s="135" t="s">
        <v>1012</v>
      </c>
      <c r="F10" s="135" t="s">
        <v>18</v>
      </c>
      <c r="G10" s="135" t="s">
        <v>1013</v>
      </c>
      <c r="H10" s="5" t="s">
        <v>1014</v>
      </c>
      <c r="I10" s="5">
        <v>1</v>
      </c>
      <c r="J10" s="144">
        <v>12296</v>
      </c>
      <c r="K10" s="145" t="s">
        <v>1015</v>
      </c>
      <c r="L10" s="139">
        <v>41397</v>
      </c>
      <c r="M10" s="146" t="s">
        <v>1016</v>
      </c>
      <c r="N10" s="140" t="s">
        <v>1017</v>
      </c>
    </row>
    <row r="11" spans="1:14" ht="52.8" x14ac:dyDescent="0.3">
      <c r="A11" s="133" t="s">
        <v>325</v>
      </c>
      <c r="B11" s="143" t="s">
        <v>1018</v>
      </c>
      <c r="C11" s="135" t="s">
        <v>249</v>
      </c>
      <c r="D11" s="135" t="s">
        <v>1019</v>
      </c>
      <c r="E11" s="135" t="s">
        <v>1020</v>
      </c>
      <c r="F11" s="135" t="s">
        <v>18</v>
      </c>
      <c r="G11" s="135" t="s">
        <v>1013</v>
      </c>
      <c r="H11" s="5" t="s">
        <v>1014</v>
      </c>
      <c r="I11" s="5">
        <v>1</v>
      </c>
      <c r="J11" s="144">
        <v>0</v>
      </c>
      <c r="K11" s="145" t="s">
        <v>1015</v>
      </c>
      <c r="L11" s="139">
        <v>41397</v>
      </c>
      <c r="M11" s="146" t="s">
        <v>1016</v>
      </c>
      <c r="N11" s="140" t="s">
        <v>1017</v>
      </c>
    </row>
    <row r="12" spans="1:14" ht="52.8" x14ac:dyDescent="0.3">
      <c r="A12" s="133" t="s">
        <v>326</v>
      </c>
      <c r="B12" s="143" t="s">
        <v>1021</v>
      </c>
      <c r="C12" s="135" t="s">
        <v>1022</v>
      </c>
      <c r="D12" s="135" t="s">
        <v>16</v>
      </c>
      <c r="E12" s="135" t="s">
        <v>1023</v>
      </c>
      <c r="F12" s="135" t="s">
        <v>18</v>
      </c>
      <c r="G12" s="135" t="s">
        <v>1013</v>
      </c>
      <c r="H12" s="5" t="s">
        <v>1014</v>
      </c>
      <c r="I12" s="5">
        <v>1</v>
      </c>
      <c r="J12" s="144">
        <v>0</v>
      </c>
      <c r="K12" s="145" t="s">
        <v>1015</v>
      </c>
      <c r="L12" s="139">
        <v>41397</v>
      </c>
      <c r="M12" s="146" t="s">
        <v>1016</v>
      </c>
      <c r="N12" s="140" t="s">
        <v>1017</v>
      </c>
    </row>
    <row r="13" spans="1:14" ht="52.8" x14ac:dyDescent="0.3">
      <c r="A13" s="133" t="s">
        <v>327</v>
      </c>
      <c r="B13" s="143" t="s">
        <v>915</v>
      </c>
      <c r="C13" s="135" t="s">
        <v>1022</v>
      </c>
      <c r="D13" s="135" t="s">
        <v>16</v>
      </c>
      <c r="E13" s="135" t="s">
        <v>1023</v>
      </c>
      <c r="F13" s="135" t="s">
        <v>18</v>
      </c>
      <c r="G13" s="135" t="s">
        <v>1013</v>
      </c>
      <c r="H13" s="5" t="s">
        <v>1014</v>
      </c>
      <c r="I13" s="5">
        <v>1</v>
      </c>
      <c r="J13" s="144">
        <v>0</v>
      </c>
      <c r="K13" s="145" t="s">
        <v>1015</v>
      </c>
      <c r="L13" s="139">
        <v>41397</v>
      </c>
      <c r="M13" s="146" t="s">
        <v>1016</v>
      </c>
      <c r="N13" s="140" t="s">
        <v>1017</v>
      </c>
    </row>
    <row r="14" spans="1:14" ht="52.8" x14ac:dyDescent="0.3">
      <c r="A14" s="133" t="s">
        <v>328</v>
      </c>
      <c r="B14" s="143" t="s">
        <v>1010</v>
      </c>
      <c r="C14" s="135" t="s">
        <v>1011</v>
      </c>
      <c r="D14" s="135" t="s">
        <v>16</v>
      </c>
      <c r="E14" s="135" t="s">
        <v>1024</v>
      </c>
      <c r="F14" s="135" t="s">
        <v>18</v>
      </c>
      <c r="G14" s="135" t="s">
        <v>1013</v>
      </c>
      <c r="H14" s="5" t="s">
        <v>1014</v>
      </c>
      <c r="I14" s="5">
        <v>1</v>
      </c>
      <c r="J14" s="144">
        <v>12296</v>
      </c>
      <c r="K14" s="145" t="s">
        <v>1015</v>
      </c>
      <c r="L14" s="139">
        <v>41397</v>
      </c>
      <c r="M14" s="146" t="s">
        <v>1016</v>
      </c>
      <c r="N14" s="140" t="s">
        <v>1017</v>
      </c>
    </row>
    <row r="15" spans="1:14" ht="52.8" x14ac:dyDescent="0.3">
      <c r="A15" s="133" t="s">
        <v>329</v>
      </c>
      <c r="B15" s="143" t="s">
        <v>1018</v>
      </c>
      <c r="C15" s="135" t="s">
        <v>249</v>
      </c>
      <c r="D15" s="135" t="s">
        <v>1019</v>
      </c>
      <c r="E15" s="135" t="s">
        <v>1025</v>
      </c>
      <c r="F15" s="135" t="s">
        <v>18</v>
      </c>
      <c r="G15" s="135" t="s">
        <v>1013</v>
      </c>
      <c r="H15" s="5" t="s">
        <v>1014</v>
      </c>
      <c r="I15" s="5">
        <v>1</v>
      </c>
      <c r="J15" s="144">
        <v>0</v>
      </c>
      <c r="K15" s="145" t="s">
        <v>1015</v>
      </c>
      <c r="L15" s="139">
        <v>41397</v>
      </c>
      <c r="M15" s="146" t="s">
        <v>1016</v>
      </c>
      <c r="N15" s="140" t="s">
        <v>1017</v>
      </c>
    </row>
    <row r="16" spans="1:14" ht="52.8" x14ac:dyDescent="0.3">
      <c r="A16" s="133" t="s">
        <v>331</v>
      </c>
      <c r="B16" s="143" t="s">
        <v>1021</v>
      </c>
      <c r="C16" s="135" t="s">
        <v>1022</v>
      </c>
      <c r="D16" s="135" t="s">
        <v>16</v>
      </c>
      <c r="E16" s="135" t="s">
        <v>1026</v>
      </c>
      <c r="F16" s="135" t="s">
        <v>18</v>
      </c>
      <c r="G16" s="135" t="s">
        <v>1013</v>
      </c>
      <c r="H16" s="5" t="s">
        <v>1014</v>
      </c>
      <c r="I16" s="5">
        <v>1</v>
      </c>
      <c r="J16" s="144">
        <v>0</v>
      </c>
      <c r="K16" s="145" t="s">
        <v>1015</v>
      </c>
      <c r="L16" s="139">
        <v>41397</v>
      </c>
      <c r="M16" s="146" t="s">
        <v>1016</v>
      </c>
      <c r="N16" s="140" t="s">
        <v>1017</v>
      </c>
    </row>
    <row r="17" spans="1:14" ht="52.8" x14ac:dyDescent="0.3">
      <c r="A17" s="133" t="s">
        <v>332</v>
      </c>
      <c r="B17" s="143" t="s">
        <v>915</v>
      </c>
      <c r="C17" s="135" t="s">
        <v>1022</v>
      </c>
      <c r="D17" s="135" t="s">
        <v>16</v>
      </c>
      <c r="E17" s="135" t="s">
        <v>1026</v>
      </c>
      <c r="F17" s="135" t="s">
        <v>18</v>
      </c>
      <c r="G17" s="135" t="s">
        <v>1013</v>
      </c>
      <c r="H17" s="5" t="s">
        <v>1014</v>
      </c>
      <c r="I17" s="5">
        <v>1</v>
      </c>
      <c r="J17" s="144">
        <v>0</v>
      </c>
      <c r="K17" s="145" t="s">
        <v>1015</v>
      </c>
      <c r="L17" s="139">
        <v>41397</v>
      </c>
      <c r="M17" s="146" t="s">
        <v>1016</v>
      </c>
      <c r="N17" s="140" t="s">
        <v>1017</v>
      </c>
    </row>
    <row r="18" spans="1:14" ht="52.8" x14ac:dyDescent="0.3">
      <c r="A18" s="133" t="s">
        <v>334</v>
      </c>
      <c r="B18" s="143" t="s">
        <v>1010</v>
      </c>
      <c r="C18" s="135" t="s">
        <v>1011</v>
      </c>
      <c r="D18" s="135" t="s">
        <v>16</v>
      </c>
      <c r="E18" s="135" t="s">
        <v>1027</v>
      </c>
      <c r="F18" s="135" t="s">
        <v>18</v>
      </c>
      <c r="G18" s="135" t="s">
        <v>1013</v>
      </c>
      <c r="H18" s="5" t="s">
        <v>1014</v>
      </c>
      <c r="I18" s="5">
        <v>1</v>
      </c>
      <c r="J18" s="144">
        <v>12296</v>
      </c>
      <c r="K18" s="145" t="s">
        <v>1015</v>
      </c>
      <c r="L18" s="139">
        <v>41397</v>
      </c>
      <c r="M18" s="146" t="s">
        <v>1016</v>
      </c>
      <c r="N18" s="140" t="s">
        <v>1017</v>
      </c>
    </row>
    <row r="19" spans="1:14" ht="52.8" x14ac:dyDescent="0.3">
      <c r="A19" s="133" t="s">
        <v>335</v>
      </c>
      <c r="B19" s="143" t="s">
        <v>1018</v>
      </c>
      <c r="C19" s="135" t="s">
        <v>249</v>
      </c>
      <c r="D19" s="135" t="s">
        <v>1019</v>
      </c>
      <c r="E19" s="135" t="s">
        <v>1028</v>
      </c>
      <c r="F19" s="135" t="s">
        <v>18</v>
      </c>
      <c r="G19" s="135" t="s">
        <v>1013</v>
      </c>
      <c r="H19" s="5" t="s">
        <v>1014</v>
      </c>
      <c r="I19" s="5">
        <v>1</v>
      </c>
      <c r="J19" s="144">
        <v>0</v>
      </c>
      <c r="K19" s="145" t="s">
        <v>1015</v>
      </c>
      <c r="L19" s="139">
        <v>41397</v>
      </c>
      <c r="M19" s="146" t="s">
        <v>1016</v>
      </c>
      <c r="N19" s="140" t="s">
        <v>1017</v>
      </c>
    </row>
    <row r="20" spans="1:14" ht="52.8" x14ac:dyDescent="0.3">
      <c r="A20" s="133" t="s">
        <v>336</v>
      </c>
      <c r="B20" s="143" t="s">
        <v>1021</v>
      </c>
      <c r="C20" s="135" t="s">
        <v>1022</v>
      </c>
      <c r="D20" s="135" t="s">
        <v>16</v>
      </c>
      <c r="E20" s="135" t="s">
        <v>1029</v>
      </c>
      <c r="F20" s="135" t="s">
        <v>18</v>
      </c>
      <c r="G20" s="135" t="s">
        <v>1013</v>
      </c>
      <c r="H20" s="5" t="s">
        <v>1014</v>
      </c>
      <c r="I20" s="5">
        <v>1</v>
      </c>
      <c r="J20" s="144">
        <v>0</v>
      </c>
      <c r="K20" s="145" t="s">
        <v>1015</v>
      </c>
      <c r="L20" s="139">
        <v>41397</v>
      </c>
      <c r="M20" s="146" t="s">
        <v>1016</v>
      </c>
      <c r="N20" s="140" t="s">
        <v>1017</v>
      </c>
    </row>
    <row r="21" spans="1:14" ht="52.8" x14ac:dyDescent="0.3">
      <c r="A21" s="133" t="s">
        <v>337</v>
      </c>
      <c r="B21" s="143" t="s">
        <v>915</v>
      </c>
      <c r="C21" s="135" t="s">
        <v>1022</v>
      </c>
      <c r="D21" s="135" t="s">
        <v>16</v>
      </c>
      <c r="E21" s="135" t="s">
        <v>1029</v>
      </c>
      <c r="F21" s="135" t="s">
        <v>18</v>
      </c>
      <c r="G21" s="135" t="s">
        <v>1013</v>
      </c>
      <c r="H21" s="5" t="s">
        <v>1014</v>
      </c>
      <c r="I21" s="5">
        <v>1</v>
      </c>
      <c r="J21" s="144">
        <v>0</v>
      </c>
      <c r="K21" s="145" t="s">
        <v>1015</v>
      </c>
      <c r="L21" s="139">
        <v>41397</v>
      </c>
      <c r="M21" s="146" t="s">
        <v>1016</v>
      </c>
      <c r="N21" s="140" t="s">
        <v>1017</v>
      </c>
    </row>
    <row r="22" spans="1:14" ht="52.8" x14ac:dyDescent="0.3">
      <c r="A22" s="133" t="s">
        <v>338</v>
      </c>
      <c r="B22" s="143" t="s">
        <v>1010</v>
      </c>
      <c r="C22" s="135" t="s">
        <v>1011</v>
      </c>
      <c r="D22" s="135" t="s">
        <v>16</v>
      </c>
      <c r="E22" s="135" t="s">
        <v>1030</v>
      </c>
      <c r="F22" s="135" t="s">
        <v>18</v>
      </c>
      <c r="G22" s="135" t="s">
        <v>1013</v>
      </c>
      <c r="H22" s="5" t="s">
        <v>1014</v>
      </c>
      <c r="I22" s="5">
        <v>1</v>
      </c>
      <c r="J22" s="144">
        <v>12296</v>
      </c>
      <c r="K22" s="145" t="s">
        <v>1015</v>
      </c>
      <c r="L22" s="139">
        <v>41397</v>
      </c>
      <c r="M22" s="146" t="s">
        <v>1016</v>
      </c>
      <c r="N22" s="140" t="s">
        <v>1017</v>
      </c>
    </row>
    <row r="23" spans="1:14" ht="52.8" x14ac:dyDescent="0.3">
      <c r="A23" s="133" t="s">
        <v>339</v>
      </c>
      <c r="B23" s="143" t="s">
        <v>1018</v>
      </c>
      <c r="C23" s="135" t="s">
        <v>249</v>
      </c>
      <c r="D23" s="135" t="s">
        <v>1019</v>
      </c>
      <c r="E23" s="135" t="s">
        <v>1031</v>
      </c>
      <c r="F23" s="135" t="s">
        <v>18</v>
      </c>
      <c r="G23" s="135" t="s">
        <v>1013</v>
      </c>
      <c r="H23" s="5" t="s">
        <v>1014</v>
      </c>
      <c r="I23" s="5">
        <v>1</v>
      </c>
      <c r="J23" s="144">
        <v>0</v>
      </c>
      <c r="K23" s="145" t="s">
        <v>1015</v>
      </c>
      <c r="L23" s="139">
        <v>41397</v>
      </c>
      <c r="M23" s="146" t="s">
        <v>1016</v>
      </c>
      <c r="N23" s="140" t="s">
        <v>1017</v>
      </c>
    </row>
    <row r="24" spans="1:14" ht="52.8" x14ac:dyDescent="0.3">
      <c r="A24" s="133" t="s">
        <v>341</v>
      </c>
      <c r="B24" s="143" t="s">
        <v>1021</v>
      </c>
      <c r="C24" s="135" t="s">
        <v>1022</v>
      </c>
      <c r="D24" s="135" t="s">
        <v>16</v>
      </c>
      <c r="E24" s="135" t="s">
        <v>1032</v>
      </c>
      <c r="F24" s="135" t="s">
        <v>18</v>
      </c>
      <c r="G24" s="135" t="s">
        <v>1013</v>
      </c>
      <c r="H24" s="5" t="s">
        <v>1014</v>
      </c>
      <c r="I24" s="5">
        <v>1</v>
      </c>
      <c r="J24" s="144">
        <v>0</v>
      </c>
      <c r="K24" s="145" t="s">
        <v>1015</v>
      </c>
      <c r="L24" s="139">
        <v>41397</v>
      </c>
      <c r="M24" s="146" t="s">
        <v>1016</v>
      </c>
      <c r="N24" s="140" t="s">
        <v>1017</v>
      </c>
    </row>
    <row r="25" spans="1:14" ht="52.8" x14ac:dyDescent="0.3">
      <c r="A25" s="133" t="s">
        <v>342</v>
      </c>
      <c r="B25" s="143" t="s">
        <v>915</v>
      </c>
      <c r="C25" s="135" t="s">
        <v>1022</v>
      </c>
      <c r="D25" s="135" t="s">
        <v>16</v>
      </c>
      <c r="E25" s="135" t="s">
        <v>1032</v>
      </c>
      <c r="F25" s="135" t="s">
        <v>18</v>
      </c>
      <c r="G25" s="135" t="s">
        <v>1013</v>
      </c>
      <c r="H25" s="5" t="s">
        <v>1014</v>
      </c>
      <c r="I25" s="5">
        <v>1</v>
      </c>
      <c r="J25" s="144">
        <v>0</v>
      </c>
      <c r="K25" s="145" t="s">
        <v>1015</v>
      </c>
      <c r="L25" s="139">
        <v>41397</v>
      </c>
      <c r="M25" s="146" t="s">
        <v>1016</v>
      </c>
      <c r="N25" s="140" t="s">
        <v>1017</v>
      </c>
    </row>
    <row r="26" spans="1:14" ht="52.8" x14ac:dyDescent="0.3">
      <c r="A26" s="133" t="s">
        <v>343</v>
      </c>
      <c r="B26" s="143" t="s">
        <v>1010</v>
      </c>
      <c r="C26" s="135" t="s">
        <v>1011</v>
      </c>
      <c r="D26" s="135" t="s">
        <v>16</v>
      </c>
      <c r="E26" s="135" t="s">
        <v>1033</v>
      </c>
      <c r="F26" s="135" t="s">
        <v>18</v>
      </c>
      <c r="G26" s="135" t="s">
        <v>1013</v>
      </c>
      <c r="H26" s="5" t="s">
        <v>1014</v>
      </c>
      <c r="I26" s="5">
        <v>1</v>
      </c>
      <c r="J26" s="144">
        <v>12296</v>
      </c>
      <c r="K26" s="145" t="s">
        <v>1015</v>
      </c>
      <c r="L26" s="139">
        <v>41397</v>
      </c>
      <c r="M26" s="146" t="s">
        <v>1016</v>
      </c>
      <c r="N26" s="140" t="s">
        <v>1017</v>
      </c>
    </row>
    <row r="27" spans="1:14" ht="52.8" x14ac:dyDescent="0.3">
      <c r="A27" s="133" t="s">
        <v>344</v>
      </c>
      <c r="B27" s="143" t="s">
        <v>1018</v>
      </c>
      <c r="C27" s="135" t="s">
        <v>249</v>
      </c>
      <c r="D27" s="135" t="s">
        <v>1019</v>
      </c>
      <c r="E27" s="135" t="s">
        <v>1034</v>
      </c>
      <c r="F27" s="135" t="s">
        <v>18</v>
      </c>
      <c r="G27" s="135" t="s">
        <v>1013</v>
      </c>
      <c r="H27" s="5" t="s">
        <v>1014</v>
      </c>
      <c r="I27" s="5">
        <v>1</v>
      </c>
      <c r="J27" s="144">
        <v>0</v>
      </c>
      <c r="K27" s="145" t="s">
        <v>1015</v>
      </c>
      <c r="L27" s="139">
        <v>41397</v>
      </c>
      <c r="M27" s="146" t="s">
        <v>1016</v>
      </c>
      <c r="N27" s="140" t="s">
        <v>1017</v>
      </c>
    </row>
    <row r="28" spans="1:14" ht="52.8" x14ac:dyDescent="0.3">
      <c r="A28" s="133" t="s">
        <v>345</v>
      </c>
      <c r="B28" s="143" t="s">
        <v>1021</v>
      </c>
      <c r="C28" s="135" t="s">
        <v>1022</v>
      </c>
      <c r="D28" s="135" t="s">
        <v>16</v>
      </c>
      <c r="E28" s="135" t="s">
        <v>1035</v>
      </c>
      <c r="F28" s="135" t="s">
        <v>18</v>
      </c>
      <c r="G28" s="135" t="s">
        <v>1013</v>
      </c>
      <c r="H28" s="5" t="s">
        <v>1014</v>
      </c>
      <c r="I28" s="5">
        <v>1</v>
      </c>
      <c r="J28" s="144">
        <v>0</v>
      </c>
      <c r="K28" s="145" t="s">
        <v>1015</v>
      </c>
      <c r="L28" s="139">
        <v>41397</v>
      </c>
      <c r="M28" s="146" t="s">
        <v>1016</v>
      </c>
      <c r="N28" s="140" t="s">
        <v>1017</v>
      </c>
    </row>
    <row r="29" spans="1:14" ht="52.8" x14ac:dyDescent="0.3">
      <c r="A29" s="133" t="s">
        <v>346</v>
      </c>
      <c r="B29" s="143" t="s">
        <v>915</v>
      </c>
      <c r="C29" s="135" t="s">
        <v>1022</v>
      </c>
      <c r="D29" s="135" t="s">
        <v>16</v>
      </c>
      <c r="E29" s="135" t="s">
        <v>1035</v>
      </c>
      <c r="F29" s="135" t="s">
        <v>18</v>
      </c>
      <c r="G29" s="135" t="s">
        <v>1013</v>
      </c>
      <c r="H29" s="5" t="s">
        <v>1014</v>
      </c>
      <c r="I29" s="5">
        <v>1</v>
      </c>
      <c r="J29" s="144">
        <v>0</v>
      </c>
      <c r="K29" s="145" t="s">
        <v>1015</v>
      </c>
      <c r="L29" s="139">
        <v>41397</v>
      </c>
      <c r="M29" s="146" t="s">
        <v>1016</v>
      </c>
      <c r="N29" s="140" t="s">
        <v>1017</v>
      </c>
    </row>
    <row r="30" spans="1:14" ht="52.8" x14ac:dyDescent="0.3">
      <c r="A30" s="133" t="s">
        <v>348</v>
      </c>
      <c r="B30" s="143" t="s">
        <v>1010</v>
      </c>
      <c r="C30" s="135" t="s">
        <v>1011</v>
      </c>
      <c r="D30" s="135" t="s">
        <v>16</v>
      </c>
      <c r="E30" s="135" t="s">
        <v>1036</v>
      </c>
      <c r="F30" s="135" t="s">
        <v>18</v>
      </c>
      <c r="G30" s="135" t="s">
        <v>1013</v>
      </c>
      <c r="H30" s="5" t="s">
        <v>1014</v>
      </c>
      <c r="I30" s="5">
        <v>1</v>
      </c>
      <c r="J30" s="144">
        <v>12296</v>
      </c>
      <c r="K30" s="145" t="s">
        <v>1015</v>
      </c>
      <c r="L30" s="139">
        <v>41397</v>
      </c>
      <c r="M30" s="146" t="s">
        <v>1016</v>
      </c>
      <c r="N30" s="140" t="s">
        <v>1017</v>
      </c>
    </row>
    <row r="31" spans="1:14" ht="52.8" x14ac:dyDescent="0.3">
      <c r="A31" s="133" t="s">
        <v>350</v>
      </c>
      <c r="B31" s="143" t="s">
        <v>1018</v>
      </c>
      <c r="C31" s="135" t="s">
        <v>249</v>
      </c>
      <c r="D31" s="135" t="s">
        <v>1019</v>
      </c>
      <c r="E31" s="135" t="s">
        <v>1037</v>
      </c>
      <c r="F31" s="135" t="s">
        <v>18</v>
      </c>
      <c r="G31" s="135" t="s">
        <v>1013</v>
      </c>
      <c r="H31" s="5" t="s">
        <v>1014</v>
      </c>
      <c r="I31" s="5">
        <v>1</v>
      </c>
      <c r="J31" s="144">
        <v>0</v>
      </c>
      <c r="K31" s="145" t="s">
        <v>1015</v>
      </c>
      <c r="L31" s="139">
        <v>41397</v>
      </c>
      <c r="M31" s="146" t="s">
        <v>1016</v>
      </c>
      <c r="N31" s="140" t="s">
        <v>1017</v>
      </c>
    </row>
    <row r="32" spans="1:14" ht="52.8" x14ac:dyDescent="0.3">
      <c r="A32" s="133" t="s">
        <v>351</v>
      </c>
      <c r="B32" s="143" t="s">
        <v>1021</v>
      </c>
      <c r="C32" s="135" t="s">
        <v>1022</v>
      </c>
      <c r="D32" s="135" t="s">
        <v>16</v>
      </c>
      <c r="E32" s="135" t="s">
        <v>1038</v>
      </c>
      <c r="F32" s="135" t="s">
        <v>18</v>
      </c>
      <c r="G32" s="135" t="s">
        <v>1013</v>
      </c>
      <c r="H32" s="5" t="s">
        <v>1014</v>
      </c>
      <c r="I32" s="5">
        <v>1</v>
      </c>
      <c r="J32" s="144">
        <v>0</v>
      </c>
      <c r="K32" s="145" t="s">
        <v>1015</v>
      </c>
      <c r="L32" s="139">
        <v>41397</v>
      </c>
      <c r="M32" s="146" t="s">
        <v>1016</v>
      </c>
      <c r="N32" s="140" t="s">
        <v>1017</v>
      </c>
    </row>
    <row r="33" spans="1:14" ht="52.8" x14ac:dyDescent="0.3">
      <c r="A33" s="133" t="s">
        <v>352</v>
      </c>
      <c r="B33" s="143" t="s">
        <v>915</v>
      </c>
      <c r="C33" s="135" t="s">
        <v>1022</v>
      </c>
      <c r="D33" s="135" t="s">
        <v>16</v>
      </c>
      <c r="E33" s="135" t="s">
        <v>1038</v>
      </c>
      <c r="F33" s="135" t="s">
        <v>18</v>
      </c>
      <c r="G33" s="135" t="s">
        <v>1013</v>
      </c>
      <c r="H33" s="5" t="s">
        <v>1014</v>
      </c>
      <c r="I33" s="5">
        <v>1</v>
      </c>
      <c r="J33" s="144">
        <v>0</v>
      </c>
      <c r="K33" s="145" t="s">
        <v>1015</v>
      </c>
      <c r="L33" s="139">
        <v>41397</v>
      </c>
      <c r="M33" s="146" t="s">
        <v>1016</v>
      </c>
      <c r="N33" s="140" t="s">
        <v>1017</v>
      </c>
    </row>
    <row r="34" spans="1:14" ht="52.8" x14ac:dyDescent="0.3">
      <c r="A34" s="133" t="s">
        <v>353</v>
      </c>
      <c r="B34" s="143" t="s">
        <v>1010</v>
      </c>
      <c r="C34" s="135" t="s">
        <v>1011</v>
      </c>
      <c r="D34" s="135" t="s">
        <v>16</v>
      </c>
      <c r="E34" s="135" t="s">
        <v>1039</v>
      </c>
      <c r="F34" s="135" t="s">
        <v>18</v>
      </c>
      <c r="G34" s="135" t="s">
        <v>1013</v>
      </c>
      <c r="H34" s="5" t="s">
        <v>1014</v>
      </c>
      <c r="I34" s="5">
        <v>1</v>
      </c>
      <c r="J34" s="144">
        <v>12296</v>
      </c>
      <c r="K34" s="145" t="s">
        <v>1015</v>
      </c>
      <c r="L34" s="139">
        <v>41397</v>
      </c>
      <c r="M34" s="146" t="s">
        <v>1016</v>
      </c>
      <c r="N34" s="140" t="s">
        <v>1017</v>
      </c>
    </row>
    <row r="35" spans="1:14" ht="52.8" x14ac:dyDescent="0.3">
      <c r="A35" s="133" t="s">
        <v>354</v>
      </c>
      <c r="B35" s="143" t="s">
        <v>1018</v>
      </c>
      <c r="C35" s="135" t="s">
        <v>249</v>
      </c>
      <c r="D35" s="135" t="s">
        <v>1019</v>
      </c>
      <c r="E35" s="135" t="s">
        <v>1040</v>
      </c>
      <c r="F35" s="135" t="s">
        <v>18</v>
      </c>
      <c r="G35" s="135" t="s">
        <v>1013</v>
      </c>
      <c r="H35" s="5" t="s">
        <v>1014</v>
      </c>
      <c r="I35" s="5">
        <v>1</v>
      </c>
      <c r="J35" s="144">
        <v>0</v>
      </c>
      <c r="K35" s="145" t="s">
        <v>1015</v>
      </c>
      <c r="L35" s="139">
        <v>41397</v>
      </c>
      <c r="M35" s="146" t="s">
        <v>1016</v>
      </c>
      <c r="N35" s="140" t="s">
        <v>1017</v>
      </c>
    </row>
    <row r="36" spans="1:14" ht="52.8" x14ac:dyDescent="0.3">
      <c r="A36" s="133" t="s">
        <v>355</v>
      </c>
      <c r="B36" s="143" t="s">
        <v>1021</v>
      </c>
      <c r="C36" s="135" t="s">
        <v>1022</v>
      </c>
      <c r="D36" s="135" t="s">
        <v>16</v>
      </c>
      <c r="E36" s="135" t="s">
        <v>1041</v>
      </c>
      <c r="F36" s="135" t="s">
        <v>18</v>
      </c>
      <c r="G36" s="135" t="s">
        <v>1013</v>
      </c>
      <c r="H36" s="5" t="s">
        <v>1014</v>
      </c>
      <c r="I36" s="5">
        <v>1</v>
      </c>
      <c r="J36" s="144">
        <v>0</v>
      </c>
      <c r="K36" s="145" t="s">
        <v>1015</v>
      </c>
      <c r="L36" s="139">
        <v>41397</v>
      </c>
      <c r="M36" s="146" t="s">
        <v>1016</v>
      </c>
      <c r="N36" s="140" t="s">
        <v>1017</v>
      </c>
    </row>
    <row r="37" spans="1:14" ht="52.8" x14ac:dyDescent="0.3">
      <c r="A37" s="133" t="s">
        <v>356</v>
      </c>
      <c r="B37" s="143" t="s">
        <v>915</v>
      </c>
      <c r="C37" s="135" t="s">
        <v>1022</v>
      </c>
      <c r="D37" s="135" t="s">
        <v>16</v>
      </c>
      <c r="E37" s="135" t="s">
        <v>1041</v>
      </c>
      <c r="F37" s="135" t="s">
        <v>18</v>
      </c>
      <c r="G37" s="135" t="s">
        <v>1013</v>
      </c>
      <c r="H37" s="5" t="s">
        <v>1014</v>
      </c>
      <c r="I37" s="5">
        <v>1</v>
      </c>
      <c r="J37" s="144">
        <v>0</v>
      </c>
      <c r="K37" s="145" t="s">
        <v>1015</v>
      </c>
      <c r="L37" s="139">
        <v>41397</v>
      </c>
      <c r="M37" s="146" t="s">
        <v>1016</v>
      </c>
      <c r="N37" s="140" t="s">
        <v>1017</v>
      </c>
    </row>
    <row r="38" spans="1:14" ht="52.8" x14ac:dyDescent="0.3">
      <c r="A38" s="133" t="s">
        <v>357</v>
      </c>
      <c r="B38" s="143" t="s">
        <v>1010</v>
      </c>
      <c r="C38" s="135" t="s">
        <v>1011</v>
      </c>
      <c r="D38" s="135" t="s">
        <v>16</v>
      </c>
      <c r="E38" s="135" t="s">
        <v>1042</v>
      </c>
      <c r="F38" s="135" t="s">
        <v>18</v>
      </c>
      <c r="G38" s="135" t="s">
        <v>1013</v>
      </c>
      <c r="H38" s="5" t="s">
        <v>1014</v>
      </c>
      <c r="I38" s="5">
        <v>1</v>
      </c>
      <c r="J38" s="144">
        <v>12296</v>
      </c>
      <c r="K38" s="145" t="s">
        <v>1015</v>
      </c>
      <c r="L38" s="139">
        <v>41397</v>
      </c>
      <c r="M38" s="146" t="s">
        <v>1016</v>
      </c>
      <c r="N38" s="140" t="s">
        <v>1017</v>
      </c>
    </row>
    <row r="39" spans="1:14" ht="52.8" x14ac:dyDescent="0.3">
      <c r="A39" s="133" t="s">
        <v>358</v>
      </c>
      <c r="B39" s="143" t="s">
        <v>1018</v>
      </c>
      <c r="C39" s="135" t="s">
        <v>249</v>
      </c>
      <c r="D39" s="135" t="s">
        <v>1019</v>
      </c>
      <c r="E39" s="135" t="s">
        <v>1043</v>
      </c>
      <c r="F39" s="135" t="s">
        <v>18</v>
      </c>
      <c r="G39" s="135" t="s">
        <v>1013</v>
      </c>
      <c r="H39" s="5" t="s">
        <v>1014</v>
      </c>
      <c r="I39" s="5">
        <v>1</v>
      </c>
      <c r="J39" s="144">
        <v>0</v>
      </c>
      <c r="K39" s="145" t="s">
        <v>1015</v>
      </c>
      <c r="L39" s="139">
        <v>41397</v>
      </c>
      <c r="M39" s="146" t="s">
        <v>1016</v>
      </c>
      <c r="N39" s="140" t="s">
        <v>1017</v>
      </c>
    </row>
    <row r="40" spans="1:14" ht="52.8" x14ac:dyDescent="0.3">
      <c r="A40" s="133" t="s">
        <v>359</v>
      </c>
      <c r="B40" s="143" t="s">
        <v>1021</v>
      </c>
      <c r="C40" s="135" t="s">
        <v>1022</v>
      </c>
      <c r="D40" s="135" t="s">
        <v>16</v>
      </c>
      <c r="E40" s="135" t="s">
        <v>1044</v>
      </c>
      <c r="F40" s="135" t="s">
        <v>18</v>
      </c>
      <c r="G40" s="135" t="s">
        <v>1013</v>
      </c>
      <c r="H40" s="5" t="s">
        <v>1014</v>
      </c>
      <c r="I40" s="5">
        <v>1</v>
      </c>
      <c r="J40" s="144">
        <v>0</v>
      </c>
      <c r="K40" s="145" t="s">
        <v>1015</v>
      </c>
      <c r="L40" s="139">
        <v>41397</v>
      </c>
      <c r="M40" s="146" t="s">
        <v>1016</v>
      </c>
      <c r="N40" s="140" t="s">
        <v>1017</v>
      </c>
    </row>
    <row r="41" spans="1:14" ht="52.8" x14ac:dyDescent="0.3">
      <c r="A41" s="133" t="s">
        <v>361</v>
      </c>
      <c r="B41" s="143" t="s">
        <v>915</v>
      </c>
      <c r="C41" s="135" t="s">
        <v>1022</v>
      </c>
      <c r="D41" s="135" t="s">
        <v>16</v>
      </c>
      <c r="E41" s="135" t="s">
        <v>1044</v>
      </c>
      <c r="F41" s="135" t="s">
        <v>18</v>
      </c>
      <c r="G41" s="135" t="s">
        <v>1013</v>
      </c>
      <c r="H41" s="5" t="s">
        <v>1014</v>
      </c>
      <c r="I41" s="5">
        <v>1</v>
      </c>
      <c r="J41" s="144">
        <v>0</v>
      </c>
      <c r="K41" s="145" t="s">
        <v>1015</v>
      </c>
      <c r="L41" s="139">
        <v>41397</v>
      </c>
      <c r="M41" s="146" t="s">
        <v>1016</v>
      </c>
      <c r="N41" s="140" t="s">
        <v>1017</v>
      </c>
    </row>
    <row r="42" spans="1:14" ht="52.8" x14ac:dyDescent="0.3">
      <c r="A42" s="133" t="s">
        <v>363</v>
      </c>
      <c r="B42" s="143" t="s">
        <v>1010</v>
      </c>
      <c r="C42" s="135" t="s">
        <v>1011</v>
      </c>
      <c r="D42" s="135" t="s">
        <v>16</v>
      </c>
      <c r="E42" s="135" t="s">
        <v>1045</v>
      </c>
      <c r="F42" s="135" t="s">
        <v>18</v>
      </c>
      <c r="G42" s="135" t="s">
        <v>1013</v>
      </c>
      <c r="H42" s="5" t="s">
        <v>1014</v>
      </c>
      <c r="I42" s="5">
        <v>1</v>
      </c>
      <c r="J42" s="144">
        <v>12296</v>
      </c>
      <c r="K42" s="145" t="s">
        <v>1015</v>
      </c>
      <c r="L42" s="139">
        <v>41397</v>
      </c>
      <c r="M42" s="146" t="s">
        <v>1016</v>
      </c>
      <c r="N42" s="140" t="s">
        <v>1017</v>
      </c>
    </row>
    <row r="43" spans="1:14" ht="52.8" x14ac:dyDescent="0.3">
      <c r="A43" s="133" t="s">
        <v>364</v>
      </c>
      <c r="B43" s="143" t="s">
        <v>1018</v>
      </c>
      <c r="C43" s="135" t="s">
        <v>249</v>
      </c>
      <c r="D43" s="135" t="s">
        <v>1019</v>
      </c>
      <c r="E43" s="135" t="s">
        <v>1046</v>
      </c>
      <c r="F43" s="135" t="s">
        <v>18</v>
      </c>
      <c r="G43" s="135" t="s">
        <v>1013</v>
      </c>
      <c r="H43" s="5" t="s">
        <v>1014</v>
      </c>
      <c r="I43" s="5">
        <v>1</v>
      </c>
      <c r="J43" s="144">
        <v>0</v>
      </c>
      <c r="K43" s="145" t="s">
        <v>1015</v>
      </c>
      <c r="L43" s="139">
        <v>41397</v>
      </c>
      <c r="M43" s="146" t="s">
        <v>1016</v>
      </c>
      <c r="N43" s="140" t="s">
        <v>1017</v>
      </c>
    </row>
    <row r="44" spans="1:14" ht="52.8" x14ac:dyDescent="0.3">
      <c r="A44" s="133" t="s">
        <v>365</v>
      </c>
      <c r="B44" s="143" t="s">
        <v>1021</v>
      </c>
      <c r="C44" s="135" t="s">
        <v>1022</v>
      </c>
      <c r="D44" s="135" t="s">
        <v>16</v>
      </c>
      <c r="E44" s="135" t="s">
        <v>1047</v>
      </c>
      <c r="F44" s="135" t="s">
        <v>18</v>
      </c>
      <c r="G44" s="135" t="s">
        <v>1013</v>
      </c>
      <c r="H44" s="5" t="s">
        <v>1014</v>
      </c>
      <c r="I44" s="5">
        <v>1</v>
      </c>
      <c r="J44" s="144">
        <v>0</v>
      </c>
      <c r="K44" s="145" t="s">
        <v>1015</v>
      </c>
      <c r="L44" s="139">
        <v>41397</v>
      </c>
      <c r="M44" s="146" t="s">
        <v>1016</v>
      </c>
      <c r="N44" s="140" t="s">
        <v>1017</v>
      </c>
    </row>
    <row r="45" spans="1:14" ht="52.8" x14ac:dyDescent="0.3">
      <c r="A45" s="133" t="s">
        <v>366</v>
      </c>
      <c r="B45" s="143" t="s">
        <v>915</v>
      </c>
      <c r="C45" s="135" t="s">
        <v>1022</v>
      </c>
      <c r="D45" s="135" t="s">
        <v>16</v>
      </c>
      <c r="E45" s="135" t="s">
        <v>1047</v>
      </c>
      <c r="F45" s="135" t="s">
        <v>18</v>
      </c>
      <c r="G45" s="135" t="s">
        <v>1013</v>
      </c>
      <c r="H45" s="5" t="s">
        <v>1014</v>
      </c>
      <c r="I45" s="5">
        <v>1</v>
      </c>
      <c r="J45" s="144">
        <v>0</v>
      </c>
      <c r="K45" s="145" t="s">
        <v>1015</v>
      </c>
      <c r="L45" s="139">
        <v>41397</v>
      </c>
      <c r="M45" s="146" t="s">
        <v>1016</v>
      </c>
      <c r="N45" s="140" t="s">
        <v>1017</v>
      </c>
    </row>
    <row r="46" spans="1:14" ht="52.8" x14ac:dyDescent="0.3">
      <c r="A46" s="133" t="s">
        <v>368</v>
      </c>
      <c r="B46" s="143" t="s">
        <v>1010</v>
      </c>
      <c r="C46" s="135" t="s">
        <v>1011</v>
      </c>
      <c r="D46" s="135" t="s">
        <v>16</v>
      </c>
      <c r="E46" s="135" t="s">
        <v>1048</v>
      </c>
      <c r="F46" s="135" t="s">
        <v>18</v>
      </c>
      <c r="G46" s="135" t="s">
        <v>1013</v>
      </c>
      <c r="H46" s="5" t="s">
        <v>1014</v>
      </c>
      <c r="I46" s="5">
        <v>1</v>
      </c>
      <c r="J46" s="144">
        <v>12296</v>
      </c>
      <c r="K46" s="145" t="s">
        <v>1015</v>
      </c>
      <c r="L46" s="139">
        <v>41397</v>
      </c>
      <c r="M46" s="146" t="s">
        <v>1016</v>
      </c>
      <c r="N46" s="140" t="s">
        <v>1017</v>
      </c>
    </row>
    <row r="47" spans="1:14" ht="52.8" x14ac:dyDescent="0.3">
      <c r="A47" s="133" t="s">
        <v>370</v>
      </c>
      <c r="B47" s="143" t="s">
        <v>1018</v>
      </c>
      <c r="C47" s="135" t="s">
        <v>249</v>
      </c>
      <c r="D47" s="135" t="s">
        <v>1019</v>
      </c>
      <c r="E47" s="135" t="s">
        <v>1049</v>
      </c>
      <c r="F47" s="135" t="s">
        <v>18</v>
      </c>
      <c r="G47" s="135" t="s">
        <v>1013</v>
      </c>
      <c r="H47" s="5" t="s">
        <v>1014</v>
      </c>
      <c r="I47" s="5">
        <v>1</v>
      </c>
      <c r="J47" s="144">
        <v>0</v>
      </c>
      <c r="K47" s="145" t="s">
        <v>1015</v>
      </c>
      <c r="L47" s="139">
        <v>41397</v>
      </c>
      <c r="M47" s="146" t="s">
        <v>1016</v>
      </c>
      <c r="N47" s="140" t="s">
        <v>1017</v>
      </c>
    </row>
    <row r="48" spans="1:14" ht="52.8" x14ac:dyDescent="0.3">
      <c r="A48" s="133" t="s">
        <v>371</v>
      </c>
      <c r="B48" s="143" t="s">
        <v>1021</v>
      </c>
      <c r="C48" s="135" t="s">
        <v>1022</v>
      </c>
      <c r="D48" s="135" t="s">
        <v>16</v>
      </c>
      <c r="E48" s="135" t="s">
        <v>1050</v>
      </c>
      <c r="F48" s="135" t="s">
        <v>18</v>
      </c>
      <c r="G48" s="135" t="s">
        <v>1013</v>
      </c>
      <c r="H48" s="5" t="s">
        <v>1014</v>
      </c>
      <c r="I48" s="5">
        <v>1</v>
      </c>
      <c r="J48" s="144">
        <v>0</v>
      </c>
      <c r="K48" s="145" t="s">
        <v>1015</v>
      </c>
      <c r="L48" s="139">
        <v>41397</v>
      </c>
      <c r="M48" s="146" t="s">
        <v>1016</v>
      </c>
      <c r="N48" s="140" t="s">
        <v>1017</v>
      </c>
    </row>
    <row r="49" spans="1:14" ht="52.8" x14ac:dyDescent="0.3">
      <c r="A49" s="133" t="s">
        <v>372</v>
      </c>
      <c r="B49" s="143" t="s">
        <v>915</v>
      </c>
      <c r="C49" s="135" t="s">
        <v>1022</v>
      </c>
      <c r="D49" s="135" t="s">
        <v>16</v>
      </c>
      <c r="E49" s="135" t="s">
        <v>1050</v>
      </c>
      <c r="F49" s="135" t="s">
        <v>18</v>
      </c>
      <c r="G49" s="135" t="s">
        <v>1013</v>
      </c>
      <c r="H49" s="5" t="s">
        <v>1014</v>
      </c>
      <c r="I49" s="5">
        <v>1</v>
      </c>
      <c r="J49" s="144">
        <v>0</v>
      </c>
      <c r="K49" s="145" t="s">
        <v>1015</v>
      </c>
      <c r="L49" s="139">
        <v>41397</v>
      </c>
      <c r="M49" s="146" t="s">
        <v>1016</v>
      </c>
      <c r="N49" s="140" t="s">
        <v>1017</v>
      </c>
    </row>
    <row r="50" spans="1:14" ht="52.8" x14ac:dyDescent="0.3">
      <c r="A50" s="133" t="s">
        <v>373</v>
      </c>
      <c r="B50" s="143" t="s">
        <v>1010</v>
      </c>
      <c r="C50" s="135" t="s">
        <v>1011</v>
      </c>
      <c r="D50" s="135" t="s">
        <v>16</v>
      </c>
      <c r="E50" s="135" t="s">
        <v>1051</v>
      </c>
      <c r="F50" s="135" t="s">
        <v>18</v>
      </c>
      <c r="G50" s="135" t="s">
        <v>1013</v>
      </c>
      <c r="H50" s="5" t="s">
        <v>1014</v>
      </c>
      <c r="I50" s="5">
        <v>1</v>
      </c>
      <c r="J50" s="144">
        <v>12296</v>
      </c>
      <c r="K50" s="145" t="s">
        <v>1015</v>
      </c>
      <c r="L50" s="139">
        <v>41397</v>
      </c>
      <c r="M50" s="146" t="s">
        <v>1016</v>
      </c>
      <c r="N50" s="140" t="s">
        <v>1017</v>
      </c>
    </row>
    <row r="51" spans="1:14" ht="52.8" x14ac:dyDescent="0.3">
      <c r="A51" s="133" t="s">
        <v>375</v>
      </c>
      <c r="B51" s="143" t="s">
        <v>1018</v>
      </c>
      <c r="C51" s="135" t="s">
        <v>249</v>
      </c>
      <c r="D51" s="135" t="s">
        <v>1019</v>
      </c>
      <c r="E51" s="135" t="s">
        <v>1052</v>
      </c>
      <c r="F51" s="135" t="s">
        <v>18</v>
      </c>
      <c r="G51" s="135" t="s">
        <v>1013</v>
      </c>
      <c r="H51" s="5" t="s">
        <v>1014</v>
      </c>
      <c r="I51" s="5">
        <v>1</v>
      </c>
      <c r="J51" s="144">
        <v>0</v>
      </c>
      <c r="K51" s="145" t="s">
        <v>1015</v>
      </c>
      <c r="L51" s="139">
        <v>41397</v>
      </c>
      <c r="M51" s="146" t="s">
        <v>1016</v>
      </c>
      <c r="N51" s="140" t="s">
        <v>1017</v>
      </c>
    </row>
    <row r="52" spans="1:14" ht="52.8" x14ac:dyDescent="0.3">
      <c r="A52" s="133" t="s">
        <v>376</v>
      </c>
      <c r="B52" s="143" t="s">
        <v>1021</v>
      </c>
      <c r="C52" s="135" t="s">
        <v>1022</v>
      </c>
      <c r="D52" s="135" t="s">
        <v>16</v>
      </c>
      <c r="E52" s="135" t="s">
        <v>1053</v>
      </c>
      <c r="F52" s="135" t="s">
        <v>18</v>
      </c>
      <c r="G52" s="135" t="s">
        <v>1013</v>
      </c>
      <c r="H52" s="5" t="s">
        <v>1014</v>
      </c>
      <c r="I52" s="5">
        <v>1</v>
      </c>
      <c r="J52" s="144">
        <v>0</v>
      </c>
      <c r="K52" s="145" t="s">
        <v>1015</v>
      </c>
      <c r="L52" s="139">
        <v>41397</v>
      </c>
      <c r="M52" s="146" t="s">
        <v>1016</v>
      </c>
      <c r="N52" s="140" t="s">
        <v>1017</v>
      </c>
    </row>
    <row r="53" spans="1:14" ht="52.8" x14ac:dyDescent="0.3">
      <c r="A53" s="133" t="s">
        <v>377</v>
      </c>
      <c r="B53" s="143" t="s">
        <v>915</v>
      </c>
      <c r="C53" s="135" t="s">
        <v>1022</v>
      </c>
      <c r="D53" s="135" t="s">
        <v>16</v>
      </c>
      <c r="E53" s="135" t="s">
        <v>1053</v>
      </c>
      <c r="F53" s="135" t="s">
        <v>18</v>
      </c>
      <c r="G53" s="135" t="s">
        <v>1013</v>
      </c>
      <c r="H53" s="5" t="s">
        <v>1014</v>
      </c>
      <c r="I53" s="5">
        <v>1</v>
      </c>
      <c r="J53" s="144">
        <v>0</v>
      </c>
      <c r="K53" s="145" t="s">
        <v>1015</v>
      </c>
      <c r="L53" s="139">
        <v>41397</v>
      </c>
      <c r="M53" s="146" t="s">
        <v>1016</v>
      </c>
      <c r="N53" s="140" t="s">
        <v>1017</v>
      </c>
    </row>
    <row r="54" spans="1:14" ht="52.8" x14ac:dyDescent="0.3">
      <c r="A54" s="133" t="s">
        <v>379</v>
      </c>
      <c r="B54" s="143" t="s">
        <v>1010</v>
      </c>
      <c r="C54" s="135" t="s">
        <v>1011</v>
      </c>
      <c r="D54" s="135" t="s">
        <v>16</v>
      </c>
      <c r="E54" s="135" t="s">
        <v>1054</v>
      </c>
      <c r="F54" s="135" t="s">
        <v>18</v>
      </c>
      <c r="G54" s="135" t="s">
        <v>1013</v>
      </c>
      <c r="H54" s="5" t="s">
        <v>1014</v>
      </c>
      <c r="I54" s="5">
        <v>1</v>
      </c>
      <c r="J54" s="144">
        <v>12296</v>
      </c>
      <c r="K54" s="145" t="s">
        <v>1015</v>
      </c>
      <c r="L54" s="139">
        <v>41397</v>
      </c>
      <c r="M54" s="146" t="s">
        <v>1016</v>
      </c>
      <c r="N54" s="140" t="s">
        <v>1017</v>
      </c>
    </row>
    <row r="55" spans="1:14" ht="52.8" x14ac:dyDescent="0.3">
      <c r="A55" s="133" t="s">
        <v>381</v>
      </c>
      <c r="B55" s="143" t="s">
        <v>1018</v>
      </c>
      <c r="C55" s="135" t="s">
        <v>249</v>
      </c>
      <c r="D55" s="135" t="s">
        <v>1019</v>
      </c>
      <c r="E55" s="135" t="s">
        <v>1055</v>
      </c>
      <c r="F55" s="135" t="s">
        <v>18</v>
      </c>
      <c r="G55" s="135" t="s">
        <v>1013</v>
      </c>
      <c r="H55" s="5" t="s">
        <v>1014</v>
      </c>
      <c r="I55" s="5">
        <v>1</v>
      </c>
      <c r="J55" s="144">
        <v>0</v>
      </c>
      <c r="K55" s="145" t="s">
        <v>1015</v>
      </c>
      <c r="L55" s="139">
        <v>41397</v>
      </c>
      <c r="M55" s="146" t="s">
        <v>1016</v>
      </c>
      <c r="N55" s="140" t="s">
        <v>1017</v>
      </c>
    </row>
    <row r="56" spans="1:14" ht="52.8" x14ac:dyDescent="0.3">
      <c r="A56" s="133" t="s">
        <v>382</v>
      </c>
      <c r="B56" s="143" t="s">
        <v>1021</v>
      </c>
      <c r="C56" s="135" t="s">
        <v>1022</v>
      </c>
      <c r="D56" s="135" t="s">
        <v>16</v>
      </c>
      <c r="E56" s="135" t="s">
        <v>1056</v>
      </c>
      <c r="F56" s="135" t="s">
        <v>18</v>
      </c>
      <c r="G56" s="135" t="s">
        <v>1013</v>
      </c>
      <c r="H56" s="5" t="s">
        <v>1014</v>
      </c>
      <c r="I56" s="5">
        <v>1</v>
      </c>
      <c r="J56" s="144">
        <v>0</v>
      </c>
      <c r="K56" s="145" t="s">
        <v>1015</v>
      </c>
      <c r="L56" s="139">
        <v>41397</v>
      </c>
      <c r="M56" s="146" t="s">
        <v>1016</v>
      </c>
      <c r="N56" s="140" t="s">
        <v>1017</v>
      </c>
    </row>
    <row r="57" spans="1:14" ht="52.8" x14ac:dyDescent="0.3">
      <c r="A57" s="133" t="s">
        <v>383</v>
      </c>
      <c r="B57" s="143" t="s">
        <v>915</v>
      </c>
      <c r="C57" s="135" t="s">
        <v>1022</v>
      </c>
      <c r="D57" s="135" t="s">
        <v>16</v>
      </c>
      <c r="E57" s="135" t="s">
        <v>1056</v>
      </c>
      <c r="F57" s="135" t="s">
        <v>18</v>
      </c>
      <c r="G57" s="135" t="s">
        <v>1013</v>
      </c>
      <c r="H57" s="5" t="s">
        <v>1014</v>
      </c>
      <c r="I57" s="5">
        <v>1</v>
      </c>
      <c r="J57" s="144">
        <v>0</v>
      </c>
      <c r="K57" s="145" t="s">
        <v>1015</v>
      </c>
      <c r="L57" s="139">
        <v>41397</v>
      </c>
      <c r="M57" s="146" t="s">
        <v>1016</v>
      </c>
      <c r="N57" s="140" t="s">
        <v>1017</v>
      </c>
    </row>
    <row r="58" spans="1:14" ht="52.8" x14ac:dyDescent="0.3">
      <c r="A58" s="133" t="s">
        <v>384</v>
      </c>
      <c r="B58" s="143" t="s">
        <v>1010</v>
      </c>
      <c r="C58" s="135" t="s">
        <v>1011</v>
      </c>
      <c r="D58" s="135" t="s">
        <v>16</v>
      </c>
      <c r="E58" s="135" t="s">
        <v>1057</v>
      </c>
      <c r="F58" s="135" t="s">
        <v>18</v>
      </c>
      <c r="G58" s="135" t="s">
        <v>1013</v>
      </c>
      <c r="H58" s="5" t="s">
        <v>1014</v>
      </c>
      <c r="I58" s="5">
        <v>1</v>
      </c>
      <c r="J58" s="144">
        <v>12296</v>
      </c>
      <c r="K58" s="145" t="s">
        <v>1015</v>
      </c>
      <c r="L58" s="139">
        <v>41397</v>
      </c>
      <c r="M58" s="146" t="s">
        <v>1016</v>
      </c>
      <c r="N58" s="140" t="s">
        <v>1017</v>
      </c>
    </row>
    <row r="59" spans="1:14" ht="52.8" x14ac:dyDescent="0.3">
      <c r="A59" s="133" t="s">
        <v>385</v>
      </c>
      <c r="B59" s="143" t="s">
        <v>1018</v>
      </c>
      <c r="C59" s="135" t="s">
        <v>249</v>
      </c>
      <c r="D59" s="135" t="s">
        <v>1019</v>
      </c>
      <c r="E59" s="135" t="s">
        <v>1058</v>
      </c>
      <c r="F59" s="135" t="s">
        <v>18</v>
      </c>
      <c r="G59" s="135" t="s">
        <v>1013</v>
      </c>
      <c r="H59" s="5" t="s">
        <v>1014</v>
      </c>
      <c r="I59" s="5">
        <v>1</v>
      </c>
      <c r="J59" s="144">
        <v>0</v>
      </c>
      <c r="K59" s="145" t="s">
        <v>1015</v>
      </c>
      <c r="L59" s="139">
        <v>41397</v>
      </c>
      <c r="M59" s="146" t="s">
        <v>1016</v>
      </c>
      <c r="N59" s="140" t="s">
        <v>1017</v>
      </c>
    </row>
    <row r="60" spans="1:14" ht="52.8" x14ac:dyDescent="0.3">
      <c r="A60" s="133" t="s">
        <v>386</v>
      </c>
      <c r="B60" s="143" t="s">
        <v>1021</v>
      </c>
      <c r="C60" s="135" t="s">
        <v>1022</v>
      </c>
      <c r="D60" s="135" t="s">
        <v>16</v>
      </c>
      <c r="E60" s="135" t="s">
        <v>1053</v>
      </c>
      <c r="F60" s="135" t="s">
        <v>18</v>
      </c>
      <c r="G60" s="135" t="s">
        <v>1013</v>
      </c>
      <c r="H60" s="5" t="s">
        <v>1014</v>
      </c>
      <c r="I60" s="5">
        <v>1</v>
      </c>
      <c r="J60" s="144">
        <v>0</v>
      </c>
      <c r="K60" s="145" t="s">
        <v>1015</v>
      </c>
      <c r="L60" s="139">
        <v>41397</v>
      </c>
      <c r="M60" s="146" t="s">
        <v>1016</v>
      </c>
      <c r="N60" s="140" t="s">
        <v>1017</v>
      </c>
    </row>
    <row r="61" spans="1:14" ht="52.8" x14ac:dyDescent="0.3">
      <c r="A61" s="133" t="s">
        <v>387</v>
      </c>
      <c r="B61" s="143" t="s">
        <v>915</v>
      </c>
      <c r="C61" s="135" t="s">
        <v>1022</v>
      </c>
      <c r="D61" s="135" t="s">
        <v>16</v>
      </c>
      <c r="E61" s="135" t="s">
        <v>1053</v>
      </c>
      <c r="F61" s="135" t="s">
        <v>18</v>
      </c>
      <c r="G61" s="135" t="s">
        <v>1013</v>
      </c>
      <c r="H61" s="5" t="s">
        <v>1014</v>
      </c>
      <c r="I61" s="5">
        <v>1</v>
      </c>
      <c r="J61" s="144">
        <v>0</v>
      </c>
      <c r="K61" s="145" t="s">
        <v>1015</v>
      </c>
      <c r="L61" s="139">
        <v>41397</v>
      </c>
      <c r="M61" s="146" t="s">
        <v>1016</v>
      </c>
      <c r="N61" s="140" t="s">
        <v>1017</v>
      </c>
    </row>
    <row r="62" spans="1:14" ht="52.8" x14ac:dyDescent="0.3">
      <c r="A62" s="133" t="s">
        <v>388</v>
      </c>
      <c r="B62" s="143" t="s">
        <v>1010</v>
      </c>
      <c r="C62" s="135" t="s">
        <v>1011</v>
      </c>
      <c r="D62" s="135" t="s">
        <v>16</v>
      </c>
      <c r="E62" s="135" t="s">
        <v>1059</v>
      </c>
      <c r="F62" s="135" t="s">
        <v>18</v>
      </c>
      <c r="G62" s="135" t="s">
        <v>1013</v>
      </c>
      <c r="H62" s="5" t="s">
        <v>1014</v>
      </c>
      <c r="I62" s="5">
        <v>1</v>
      </c>
      <c r="J62" s="144">
        <v>12296</v>
      </c>
      <c r="K62" s="145" t="s">
        <v>1015</v>
      </c>
      <c r="L62" s="139">
        <v>41397</v>
      </c>
      <c r="M62" s="146" t="s">
        <v>1016</v>
      </c>
      <c r="N62" s="140" t="s">
        <v>1017</v>
      </c>
    </row>
    <row r="63" spans="1:14" ht="52.8" x14ac:dyDescent="0.3">
      <c r="A63" s="133" t="s">
        <v>389</v>
      </c>
      <c r="B63" s="143" t="s">
        <v>1018</v>
      </c>
      <c r="C63" s="135" t="s">
        <v>249</v>
      </c>
      <c r="D63" s="135" t="s">
        <v>1019</v>
      </c>
      <c r="E63" s="135" t="s">
        <v>1060</v>
      </c>
      <c r="F63" s="135" t="s">
        <v>18</v>
      </c>
      <c r="G63" s="135" t="s">
        <v>1013</v>
      </c>
      <c r="H63" s="5" t="s">
        <v>1014</v>
      </c>
      <c r="I63" s="5">
        <v>1</v>
      </c>
      <c r="J63" s="144">
        <v>0</v>
      </c>
      <c r="K63" s="145" t="s">
        <v>1015</v>
      </c>
      <c r="L63" s="139">
        <v>41397</v>
      </c>
      <c r="M63" s="146" t="s">
        <v>1016</v>
      </c>
      <c r="N63" s="140" t="s">
        <v>1017</v>
      </c>
    </row>
    <row r="64" spans="1:14" ht="52.8" x14ac:dyDescent="0.3">
      <c r="A64" s="133" t="s">
        <v>390</v>
      </c>
      <c r="B64" s="143" t="s">
        <v>1021</v>
      </c>
      <c r="C64" s="135" t="s">
        <v>1022</v>
      </c>
      <c r="D64" s="135" t="s">
        <v>16</v>
      </c>
      <c r="E64" s="135" t="s">
        <v>1061</v>
      </c>
      <c r="F64" s="135" t="s">
        <v>18</v>
      </c>
      <c r="G64" s="135" t="s">
        <v>1013</v>
      </c>
      <c r="H64" s="5" t="s">
        <v>1014</v>
      </c>
      <c r="I64" s="5">
        <v>1</v>
      </c>
      <c r="J64" s="144">
        <v>0</v>
      </c>
      <c r="K64" s="145" t="s">
        <v>1015</v>
      </c>
      <c r="L64" s="139">
        <v>41397</v>
      </c>
      <c r="M64" s="146" t="s">
        <v>1016</v>
      </c>
      <c r="N64" s="140" t="s">
        <v>1017</v>
      </c>
    </row>
    <row r="65" spans="1:14" ht="52.8" x14ac:dyDescent="0.3">
      <c r="A65" s="133" t="s">
        <v>391</v>
      </c>
      <c r="B65" s="143" t="s">
        <v>915</v>
      </c>
      <c r="C65" s="135" t="s">
        <v>1022</v>
      </c>
      <c r="D65" s="135" t="s">
        <v>16</v>
      </c>
      <c r="E65" s="135" t="s">
        <v>1061</v>
      </c>
      <c r="F65" s="135" t="s">
        <v>18</v>
      </c>
      <c r="G65" s="135" t="s">
        <v>1013</v>
      </c>
      <c r="H65" s="5" t="s">
        <v>1014</v>
      </c>
      <c r="I65" s="5">
        <v>1</v>
      </c>
      <c r="J65" s="144">
        <v>0</v>
      </c>
      <c r="K65" s="145" t="s">
        <v>1015</v>
      </c>
      <c r="L65" s="139">
        <v>41397</v>
      </c>
      <c r="M65" s="146" t="s">
        <v>1016</v>
      </c>
      <c r="N65" s="140" t="s">
        <v>1017</v>
      </c>
    </row>
    <row r="66" spans="1:14" ht="52.8" x14ac:dyDescent="0.3">
      <c r="A66" s="133" t="s">
        <v>392</v>
      </c>
      <c r="B66" s="143" t="s">
        <v>1010</v>
      </c>
      <c r="C66" s="135" t="s">
        <v>1011</v>
      </c>
      <c r="D66" s="135" t="s">
        <v>16</v>
      </c>
      <c r="E66" s="135" t="s">
        <v>1062</v>
      </c>
      <c r="F66" s="135" t="s">
        <v>18</v>
      </c>
      <c r="G66" s="135" t="s">
        <v>1013</v>
      </c>
      <c r="H66" s="5" t="s">
        <v>1014</v>
      </c>
      <c r="I66" s="5">
        <v>1</v>
      </c>
      <c r="J66" s="144">
        <v>12296</v>
      </c>
      <c r="K66" s="145" t="s">
        <v>1015</v>
      </c>
      <c r="L66" s="139">
        <v>41397</v>
      </c>
      <c r="M66" s="146" t="s">
        <v>1016</v>
      </c>
      <c r="N66" s="140" t="s">
        <v>1017</v>
      </c>
    </row>
    <row r="67" spans="1:14" ht="52.8" x14ac:dyDescent="0.3">
      <c r="A67" s="133" t="s">
        <v>393</v>
      </c>
      <c r="B67" s="143" t="s">
        <v>1018</v>
      </c>
      <c r="C67" s="135" t="s">
        <v>249</v>
      </c>
      <c r="D67" s="135" t="s">
        <v>1019</v>
      </c>
      <c r="E67" s="135" t="s">
        <v>1063</v>
      </c>
      <c r="F67" s="135" t="s">
        <v>18</v>
      </c>
      <c r="G67" s="135" t="s">
        <v>1013</v>
      </c>
      <c r="H67" s="5" t="s">
        <v>1014</v>
      </c>
      <c r="I67" s="5">
        <v>1</v>
      </c>
      <c r="J67" s="144">
        <v>0</v>
      </c>
      <c r="K67" s="145" t="s">
        <v>1015</v>
      </c>
      <c r="L67" s="139">
        <v>41397</v>
      </c>
      <c r="M67" s="146" t="s">
        <v>1016</v>
      </c>
      <c r="N67" s="140" t="s">
        <v>1017</v>
      </c>
    </row>
    <row r="68" spans="1:14" ht="52.8" x14ac:dyDescent="0.3">
      <c r="A68" s="133" t="s">
        <v>394</v>
      </c>
      <c r="B68" s="143" t="s">
        <v>1021</v>
      </c>
      <c r="C68" s="135" t="s">
        <v>1022</v>
      </c>
      <c r="D68" s="135" t="s">
        <v>16</v>
      </c>
      <c r="E68" s="135" t="s">
        <v>1064</v>
      </c>
      <c r="F68" s="135" t="s">
        <v>18</v>
      </c>
      <c r="G68" s="135" t="s">
        <v>1013</v>
      </c>
      <c r="H68" s="5" t="s">
        <v>1014</v>
      </c>
      <c r="I68" s="5">
        <v>1</v>
      </c>
      <c r="J68" s="144">
        <v>0</v>
      </c>
      <c r="K68" s="145" t="s">
        <v>1015</v>
      </c>
      <c r="L68" s="139">
        <v>41397</v>
      </c>
      <c r="M68" s="146" t="s">
        <v>1016</v>
      </c>
      <c r="N68" s="140" t="s">
        <v>1017</v>
      </c>
    </row>
    <row r="69" spans="1:14" ht="52.8" x14ac:dyDescent="0.3">
      <c r="A69" s="133" t="s">
        <v>395</v>
      </c>
      <c r="B69" s="143" t="s">
        <v>915</v>
      </c>
      <c r="C69" s="135" t="s">
        <v>1022</v>
      </c>
      <c r="D69" s="135" t="s">
        <v>16</v>
      </c>
      <c r="E69" s="135" t="s">
        <v>1064</v>
      </c>
      <c r="F69" s="135" t="s">
        <v>18</v>
      </c>
      <c r="G69" s="135" t="s">
        <v>1013</v>
      </c>
      <c r="H69" s="5" t="s">
        <v>1014</v>
      </c>
      <c r="I69" s="5">
        <v>1</v>
      </c>
      <c r="J69" s="144">
        <v>0</v>
      </c>
      <c r="K69" s="145" t="s">
        <v>1015</v>
      </c>
      <c r="L69" s="139">
        <v>41397</v>
      </c>
      <c r="M69" s="146" t="s">
        <v>1016</v>
      </c>
      <c r="N69" s="140" t="s">
        <v>1017</v>
      </c>
    </row>
    <row r="70" spans="1:14" ht="52.8" x14ac:dyDescent="0.3">
      <c r="A70" s="133" t="s">
        <v>396</v>
      </c>
      <c r="B70" s="143" t="s">
        <v>1010</v>
      </c>
      <c r="C70" s="135" t="s">
        <v>1011</v>
      </c>
      <c r="D70" s="135" t="s">
        <v>16</v>
      </c>
      <c r="E70" s="135" t="s">
        <v>1065</v>
      </c>
      <c r="F70" s="135" t="s">
        <v>18</v>
      </c>
      <c r="G70" s="135" t="s">
        <v>1013</v>
      </c>
      <c r="H70" s="5" t="s">
        <v>1014</v>
      </c>
      <c r="I70" s="5">
        <v>1</v>
      </c>
      <c r="J70" s="144">
        <v>12296</v>
      </c>
      <c r="K70" s="145" t="s">
        <v>1015</v>
      </c>
      <c r="L70" s="139">
        <v>41397</v>
      </c>
      <c r="M70" s="146" t="s">
        <v>1016</v>
      </c>
      <c r="N70" s="140" t="s">
        <v>1017</v>
      </c>
    </row>
    <row r="71" spans="1:14" ht="52.8" x14ac:dyDescent="0.3">
      <c r="A71" s="133" t="s">
        <v>397</v>
      </c>
      <c r="B71" s="143" t="s">
        <v>1018</v>
      </c>
      <c r="C71" s="135" t="s">
        <v>249</v>
      </c>
      <c r="D71" s="135" t="s">
        <v>1019</v>
      </c>
      <c r="E71" s="135" t="s">
        <v>1066</v>
      </c>
      <c r="F71" s="135" t="s">
        <v>18</v>
      </c>
      <c r="G71" s="135" t="s">
        <v>1013</v>
      </c>
      <c r="H71" s="5" t="s">
        <v>1014</v>
      </c>
      <c r="I71" s="5">
        <v>1</v>
      </c>
      <c r="J71" s="144">
        <v>0</v>
      </c>
      <c r="K71" s="145" t="s">
        <v>1015</v>
      </c>
      <c r="L71" s="139">
        <v>41397</v>
      </c>
      <c r="M71" s="146" t="s">
        <v>1016</v>
      </c>
      <c r="N71" s="140" t="s">
        <v>1017</v>
      </c>
    </row>
    <row r="72" spans="1:14" ht="52.8" x14ac:dyDescent="0.3">
      <c r="A72" s="133" t="s">
        <v>398</v>
      </c>
      <c r="B72" s="143" t="s">
        <v>1021</v>
      </c>
      <c r="C72" s="135" t="s">
        <v>1022</v>
      </c>
      <c r="D72" s="135" t="s">
        <v>16</v>
      </c>
      <c r="E72" s="135" t="s">
        <v>1067</v>
      </c>
      <c r="F72" s="135" t="s">
        <v>18</v>
      </c>
      <c r="G72" s="135" t="s">
        <v>1013</v>
      </c>
      <c r="H72" s="5" t="s">
        <v>1014</v>
      </c>
      <c r="I72" s="5">
        <v>1</v>
      </c>
      <c r="J72" s="144">
        <v>0</v>
      </c>
      <c r="K72" s="145" t="s">
        <v>1015</v>
      </c>
      <c r="L72" s="139">
        <v>41397</v>
      </c>
      <c r="M72" s="146" t="s">
        <v>1016</v>
      </c>
      <c r="N72" s="140" t="s">
        <v>1017</v>
      </c>
    </row>
    <row r="73" spans="1:14" ht="52.8" x14ac:dyDescent="0.3">
      <c r="A73" s="133" t="s">
        <v>399</v>
      </c>
      <c r="B73" s="143" t="s">
        <v>915</v>
      </c>
      <c r="C73" s="135" t="s">
        <v>1022</v>
      </c>
      <c r="D73" s="135" t="s">
        <v>16</v>
      </c>
      <c r="E73" s="135" t="s">
        <v>1067</v>
      </c>
      <c r="F73" s="135" t="s">
        <v>18</v>
      </c>
      <c r="G73" s="135" t="s">
        <v>1013</v>
      </c>
      <c r="H73" s="5" t="s">
        <v>1014</v>
      </c>
      <c r="I73" s="5">
        <v>1</v>
      </c>
      <c r="J73" s="144">
        <v>0</v>
      </c>
      <c r="K73" s="145" t="s">
        <v>1015</v>
      </c>
      <c r="L73" s="139">
        <v>41397</v>
      </c>
      <c r="M73" s="146" t="s">
        <v>1016</v>
      </c>
      <c r="N73" s="140" t="s">
        <v>1017</v>
      </c>
    </row>
    <row r="74" spans="1:14" ht="52.8" x14ac:dyDescent="0.3">
      <c r="A74" s="133" t="s">
        <v>400</v>
      </c>
      <c r="B74" s="143" t="s">
        <v>1010</v>
      </c>
      <c r="C74" s="135" t="s">
        <v>1011</v>
      </c>
      <c r="D74" s="135" t="s">
        <v>16</v>
      </c>
      <c r="E74" s="135" t="s">
        <v>1068</v>
      </c>
      <c r="F74" s="135" t="s">
        <v>18</v>
      </c>
      <c r="G74" s="135" t="s">
        <v>1013</v>
      </c>
      <c r="H74" s="5" t="s">
        <v>1014</v>
      </c>
      <c r="I74" s="5">
        <v>1</v>
      </c>
      <c r="J74" s="144">
        <v>12296</v>
      </c>
      <c r="K74" s="145" t="s">
        <v>1015</v>
      </c>
      <c r="L74" s="139">
        <v>41397</v>
      </c>
      <c r="M74" s="146" t="s">
        <v>1016</v>
      </c>
      <c r="N74" s="140" t="s">
        <v>1017</v>
      </c>
    </row>
    <row r="75" spans="1:14" ht="52.8" x14ac:dyDescent="0.3">
      <c r="A75" s="133" t="s">
        <v>401</v>
      </c>
      <c r="B75" s="143" t="s">
        <v>1018</v>
      </c>
      <c r="C75" s="135" t="s">
        <v>249</v>
      </c>
      <c r="D75" s="135" t="s">
        <v>1019</v>
      </c>
      <c r="E75" s="135" t="s">
        <v>1069</v>
      </c>
      <c r="F75" s="135" t="s">
        <v>18</v>
      </c>
      <c r="G75" s="135" t="s">
        <v>1013</v>
      </c>
      <c r="H75" s="5" t="s">
        <v>1014</v>
      </c>
      <c r="I75" s="5">
        <v>1</v>
      </c>
      <c r="J75" s="144">
        <v>0</v>
      </c>
      <c r="K75" s="145" t="s">
        <v>1015</v>
      </c>
      <c r="L75" s="139">
        <v>41397</v>
      </c>
      <c r="M75" s="146" t="s">
        <v>1016</v>
      </c>
      <c r="N75" s="140" t="s">
        <v>1017</v>
      </c>
    </row>
    <row r="76" spans="1:14" ht="52.8" x14ac:dyDescent="0.3">
      <c r="A76" s="133" t="s">
        <v>402</v>
      </c>
      <c r="B76" s="143" t="s">
        <v>1021</v>
      </c>
      <c r="C76" s="135" t="s">
        <v>1022</v>
      </c>
      <c r="D76" s="135" t="s">
        <v>16</v>
      </c>
      <c r="E76" s="135" t="s">
        <v>1070</v>
      </c>
      <c r="F76" s="135" t="s">
        <v>18</v>
      </c>
      <c r="G76" s="135" t="s">
        <v>1013</v>
      </c>
      <c r="H76" s="5" t="s">
        <v>1014</v>
      </c>
      <c r="I76" s="5">
        <v>1</v>
      </c>
      <c r="J76" s="144">
        <v>0</v>
      </c>
      <c r="K76" s="145" t="s">
        <v>1015</v>
      </c>
      <c r="L76" s="139">
        <v>41397</v>
      </c>
      <c r="M76" s="146" t="s">
        <v>1016</v>
      </c>
      <c r="N76" s="140" t="s">
        <v>1017</v>
      </c>
    </row>
    <row r="77" spans="1:14" ht="52.8" x14ac:dyDescent="0.3">
      <c r="A77" s="133" t="s">
        <v>403</v>
      </c>
      <c r="B77" s="143" t="s">
        <v>915</v>
      </c>
      <c r="C77" s="135" t="s">
        <v>1022</v>
      </c>
      <c r="D77" s="135" t="s">
        <v>16</v>
      </c>
      <c r="E77" s="135" t="s">
        <v>1070</v>
      </c>
      <c r="F77" s="135" t="s">
        <v>18</v>
      </c>
      <c r="G77" s="135" t="s">
        <v>1013</v>
      </c>
      <c r="H77" s="5" t="s">
        <v>1014</v>
      </c>
      <c r="I77" s="5">
        <v>1</v>
      </c>
      <c r="J77" s="144">
        <v>0</v>
      </c>
      <c r="K77" s="145" t="s">
        <v>1015</v>
      </c>
      <c r="L77" s="139">
        <v>41397</v>
      </c>
      <c r="M77" s="146" t="s">
        <v>1016</v>
      </c>
      <c r="N77" s="140" t="s">
        <v>1017</v>
      </c>
    </row>
    <row r="78" spans="1:14" ht="52.8" x14ac:dyDescent="0.3">
      <c r="A78" s="133" t="s">
        <v>404</v>
      </c>
      <c r="B78" s="143" t="s">
        <v>1010</v>
      </c>
      <c r="C78" s="135" t="s">
        <v>1011</v>
      </c>
      <c r="D78" s="135" t="s">
        <v>16</v>
      </c>
      <c r="E78" s="135" t="s">
        <v>1071</v>
      </c>
      <c r="F78" s="135" t="s">
        <v>18</v>
      </c>
      <c r="G78" s="135" t="s">
        <v>1013</v>
      </c>
      <c r="H78" s="5" t="s">
        <v>1014</v>
      </c>
      <c r="I78" s="5">
        <v>1</v>
      </c>
      <c r="J78" s="144">
        <v>12296</v>
      </c>
      <c r="K78" s="145" t="s">
        <v>1015</v>
      </c>
      <c r="L78" s="139">
        <v>41397</v>
      </c>
      <c r="M78" s="146" t="s">
        <v>1016</v>
      </c>
      <c r="N78" s="140" t="s">
        <v>1017</v>
      </c>
    </row>
    <row r="79" spans="1:14" ht="52.8" x14ac:dyDescent="0.3">
      <c r="A79" s="133" t="s">
        <v>405</v>
      </c>
      <c r="B79" s="143" t="s">
        <v>1018</v>
      </c>
      <c r="C79" s="135" t="s">
        <v>249</v>
      </c>
      <c r="D79" s="135" t="s">
        <v>1019</v>
      </c>
      <c r="E79" s="135" t="s">
        <v>1069</v>
      </c>
      <c r="F79" s="135" t="s">
        <v>18</v>
      </c>
      <c r="G79" s="135" t="s">
        <v>1013</v>
      </c>
      <c r="H79" s="5" t="s">
        <v>1014</v>
      </c>
      <c r="I79" s="5">
        <v>1</v>
      </c>
      <c r="J79" s="144">
        <v>0</v>
      </c>
      <c r="K79" s="145" t="s">
        <v>1015</v>
      </c>
      <c r="L79" s="139">
        <v>41397</v>
      </c>
      <c r="M79" s="146" t="s">
        <v>1016</v>
      </c>
      <c r="N79" s="140" t="s">
        <v>1017</v>
      </c>
    </row>
    <row r="80" spans="1:14" ht="52.8" x14ac:dyDescent="0.3">
      <c r="A80" s="133" t="s">
        <v>406</v>
      </c>
      <c r="B80" s="143" t="s">
        <v>1021</v>
      </c>
      <c r="C80" s="135" t="s">
        <v>1022</v>
      </c>
      <c r="D80" s="135" t="s">
        <v>16</v>
      </c>
      <c r="E80" s="135" t="s">
        <v>1072</v>
      </c>
      <c r="F80" s="135" t="s">
        <v>18</v>
      </c>
      <c r="G80" s="135" t="s">
        <v>1013</v>
      </c>
      <c r="H80" s="5" t="s">
        <v>1014</v>
      </c>
      <c r="I80" s="5">
        <v>1</v>
      </c>
      <c r="J80" s="144">
        <v>0</v>
      </c>
      <c r="K80" s="145" t="s">
        <v>1015</v>
      </c>
      <c r="L80" s="139">
        <v>41397</v>
      </c>
      <c r="M80" s="146" t="s">
        <v>1016</v>
      </c>
      <c r="N80" s="140" t="s">
        <v>1017</v>
      </c>
    </row>
    <row r="81" spans="1:14" ht="52.8" x14ac:dyDescent="0.3">
      <c r="A81" s="133" t="s">
        <v>407</v>
      </c>
      <c r="B81" s="143" t="s">
        <v>915</v>
      </c>
      <c r="C81" s="135" t="s">
        <v>1022</v>
      </c>
      <c r="D81" s="135" t="s">
        <v>16</v>
      </c>
      <c r="E81" s="135" t="s">
        <v>1072</v>
      </c>
      <c r="F81" s="135" t="s">
        <v>18</v>
      </c>
      <c r="G81" s="135" t="s">
        <v>1013</v>
      </c>
      <c r="H81" s="5" t="s">
        <v>1014</v>
      </c>
      <c r="I81" s="5">
        <v>1</v>
      </c>
      <c r="J81" s="144">
        <v>0</v>
      </c>
      <c r="K81" s="145" t="s">
        <v>1015</v>
      </c>
      <c r="L81" s="139">
        <v>41397</v>
      </c>
      <c r="M81" s="146" t="s">
        <v>1016</v>
      </c>
      <c r="N81" s="140" t="s">
        <v>1017</v>
      </c>
    </row>
    <row r="82" spans="1:14" ht="52.8" x14ac:dyDescent="0.3">
      <c r="A82" s="133" t="s">
        <v>408</v>
      </c>
      <c r="B82" s="143" t="s">
        <v>1010</v>
      </c>
      <c r="C82" s="135" t="s">
        <v>1011</v>
      </c>
      <c r="D82" s="135" t="s">
        <v>16</v>
      </c>
      <c r="E82" s="135" t="s">
        <v>1073</v>
      </c>
      <c r="F82" s="135" t="s">
        <v>18</v>
      </c>
      <c r="G82" s="135" t="s">
        <v>1013</v>
      </c>
      <c r="H82" s="5" t="s">
        <v>1014</v>
      </c>
      <c r="I82" s="5">
        <v>1</v>
      </c>
      <c r="J82" s="144">
        <v>12296</v>
      </c>
      <c r="K82" s="145" t="s">
        <v>1015</v>
      </c>
      <c r="L82" s="139">
        <v>41397</v>
      </c>
      <c r="M82" s="146" t="s">
        <v>1016</v>
      </c>
      <c r="N82" s="140" t="s">
        <v>1017</v>
      </c>
    </row>
    <row r="83" spans="1:14" ht="52.8" x14ac:dyDescent="0.3">
      <c r="A83" s="133" t="s">
        <v>409</v>
      </c>
      <c r="B83" s="143" t="s">
        <v>1018</v>
      </c>
      <c r="C83" s="135" t="s">
        <v>249</v>
      </c>
      <c r="D83" s="135" t="s">
        <v>1019</v>
      </c>
      <c r="E83" s="135" t="s">
        <v>1074</v>
      </c>
      <c r="F83" s="135" t="s">
        <v>18</v>
      </c>
      <c r="G83" s="135" t="s">
        <v>1013</v>
      </c>
      <c r="H83" s="5" t="s">
        <v>1014</v>
      </c>
      <c r="I83" s="5">
        <v>1</v>
      </c>
      <c r="J83" s="144">
        <v>0</v>
      </c>
      <c r="K83" s="145" t="s">
        <v>1015</v>
      </c>
      <c r="L83" s="139">
        <v>41397</v>
      </c>
      <c r="M83" s="146" t="s">
        <v>1016</v>
      </c>
      <c r="N83" s="140" t="s">
        <v>1017</v>
      </c>
    </row>
    <row r="84" spans="1:14" ht="52.8" x14ac:dyDescent="0.3">
      <c r="A84" s="133" t="s">
        <v>410</v>
      </c>
      <c r="B84" s="143" t="s">
        <v>1021</v>
      </c>
      <c r="C84" s="135" t="s">
        <v>1022</v>
      </c>
      <c r="D84" s="135" t="s">
        <v>16</v>
      </c>
      <c r="E84" s="135" t="s">
        <v>1075</v>
      </c>
      <c r="F84" s="135" t="s">
        <v>18</v>
      </c>
      <c r="G84" s="135" t="s">
        <v>1013</v>
      </c>
      <c r="H84" s="5" t="s">
        <v>1014</v>
      </c>
      <c r="I84" s="5">
        <v>1</v>
      </c>
      <c r="J84" s="144">
        <v>0</v>
      </c>
      <c r="K84" s="145" t="s">
        <v>1015</v>
      </c>
      <c r="L84" s="139">
        <v>41397</v>
      </c>
      <c r="M84" s="146" t="s">
        <v>1016</v>
      </c>
      <c r="N84" s="140" t="s">
        <v>1017</v>
      </c>
    </row>
    <row r="85" spans="1:14" ht="52.8" x14ac:dyDescent="0.3">
      <c r="A85" s="133" t="s">
        <v>411</v>
      </c>
      <c r="B85" s="143" t="s">
        <v>915</v>
      </c>
      <c r="C85" s="135" t="s">
        <v>1022</v>
      </c>
      <c r="D85" s="135" t="s">
        <v>16</v>
      </c>
      <c r="E85" s="135" t="s">
        <v>1075</v>
      </c>
      <c r="F85" s="135" t="s">
        <v>18</v>
      </c>
      <c r="G85" s="135" t="s">
        <v>1013</v>
      </c>
      <c r="H85" s="5" t="s">
        <v>1014</v>
      </c>
      <c r="I85" s="5">
        <v>1</v>
      </c>
      <c r="J85" s="144">
        <v>0</v>
      </c>
      <c r="K85" s="145" t="s">
        <v>1015</v>
      </c>
      <c r="L85" s="139">
        <v>41397</v>
      </c>
      <c r="M85" s="146" t="s">
        <v>1016</v>
      </c>
      <c r="N85" s="140" t="s">
        <v>1017</v>
      </c>
    </row>
    <row r="86" spans="1:14" ht="52.8" x14ac:dyDescent="0.3">
      <c r="A86" s="133" t="s">
        <v>412</v>
      </c>
      <c r="B86" s="143" t="s">
        <v>1010</v>
      </c>
      <c r="C86" s="135" t="s">
        <v>1011</v>
      </c>
      <c r="D86" s="135" t="s">
        <v>16</v>
      </c>
      <c r="E86" s="135" t="s">
        <v>1076</v>
      </c>
      <c r="F86" s="135" t="s">
        <v>18</v>
      </c>
      <c r="G86" s="135" t="s">
        <v>1013</v>
      </c>
      <c r="H86" s="5" t="s">
        <v>1014</v>
      </c>
      <c r="I86" s="5">
        <v>1</v>
      </c>
      <c r="J86" s="144">
        <v>12296</v>
      </c>
      <c r="K86" s="145" t="s">
        <v>1015</v>
      </c>
      <c r="L86" s="139">
        <v>41397</v>
      </c>
      <c r="M86" s="146" t="s">
        <v>1016</v>
      </c>
      <c r="N86" s="140" t="s">
        <v>1017</v>
      </c>
    </row>
    <row r="87" spans="1:14" ht="52.8" x14ac:dyDescent="0.3">
      <c r="A87" s="133" t="s">
        <v>413</v>
      </c>
      <c r="B87" s="143" t="s">
        <v>1018</v>
      </c>
      <c r="C87" s="135" t="s">
        <v>249</v>
      </c>
      <c r="D87" s="135" t="s">
        <v>1019</v>
      </c>
      <c r="E87" s="135" t="s">
        <v>1077</v>
      </c>
      <c r="F87" s="135" t="s">
        <v>18</v>
      </c>
      <c r="G87" s="135" t="s">
        <v>1013</v>
      </c>
      <c r="H87" s="5" t="s">
        <v>1014</v>
      </c>
      <c r="I87" s="5">
        <v>1</v>
      </c>
      <c r="J87" s="144">
        <v>0</v>
      </c>
      <c r="K87" s="145" t="s">
        <v>1015</v>
      </c>
      <c r="L87" s="139">
        <v>41397</v>
      </c>
      <c r="M87" s="146" t="s">
        <v>1016</v>
      </c>
      <c r="N87" s="140" t="s">
        <v>1017</v>
      </c>
    </row>
    <row r="88" spans="1:14" ht="52.8" x14ac:dyDescent="0.3">
      <c r="A88" s="133" t="s">
        <v>414</v>
      </c>
      <c r="B88" s="143" t="s">
        <v>1021</v>
      </c>
      <c r="C88" s="135" t="s">
        <v>1022</v>
      </c>
      <c r="D88" s="135" t="s">
        <v>16</v>
      </c>
      <c r="E88" s="135" t="s">
        <v>1078</v>
      </c>
      <c r="F88" s="135" t="s">
        <v>18</v>
      </c>
      <c r="G88" s="135" t="s">
        <v>1013</v>
      </c>
      <c r="H88" s="5" t="s">
        <v>1014</v>
      </c>
      <c r="I88" s="5">
        <v>1</v>
      </c>
      <c r="J88" s="144">
        <v>0</v>
      </c>
      <c r="K88" s="145" t="s">
        <v>1015</v>
      </c>
      <c r="L88" s="139">
        <v>41397</v>
      </c>
      <c r="M88" s="146" t="s">
        <v>1016</v>
      </c>
      <c r="N88" s="140" t="s">
        <v>1017</v>
      </c>
    </row>
    <row r="89" spans="1:14" ht="52.8" x14ac:dyDescent="0.3">
      <c r="A89" s="133" t="s">
        <v>415</v>
      </c>
      <c r="B89" s="143" t="s">
        <v>915</v>
      </c>
      <c r="C89" s="135" t="s">
        <v>1022</v>
      </c>
      <c r="D89" s="135" t="s">
        <v>16</v>
      </c>
      <c r="E89" s="135" t="s">
        <v>1078</v>
      </c>
      <c r="F89" s="135" t="s">
        <v>18</v>
      </c>
      <c r="G89" s="135" t="s">
        <v>1013</v>
      </c>
      <c r="H89" s="5" t="s">
        <v>1014</v>
      </c>
      <c r="I89" s="5">
        <v>1</v>
      </c>
      <c r="J89" s="144">
        <v>0</v>
      </c>
      <c r="K89" s="145" t="s">
        <v>1015</v>
      </c>
      <c r="L89" s="139">
        <v>41397</v>
      </c>
      <c r="M89" s="146" t="s">
        <v>1016</v>
      </c>
      <c r="N89" s="140" t="s">
        <v>1017</v>
      </c>
    </row>
    <row r="90" spans="1:14" ht="53.4" x14ac:dyDescent="0.3">
      <c r="A90" s="133" t="s">
        <v>416</v>
      </c>
      <c r="B90" s="143" t="s">
        <v>1010</v>
      </c>
      <c r="C90" s="135" t="s">
        <v>1011</v>
      </c>
      <c r="D90" s="135" t="s">
        <v>16</v>
      </c>
      <c r="E90" s="135" t="s">
        <v>1079</v>
      </c>
      <c r="F90" s="135" t="s">
        <v>18</v>
      </c>
      <c r="G90" s="135" t="s">
        <v>1013</v>
      </c>
      <c r="H90" s="5" t="s">
        <v>1014</v>
      </c>
      <c r="I90" s="5">
        <v>1</v>
      </c>
      <c r="J90" s="144">
        <v>12296</v>
      </c>
      <c r="K90" s="145" t="s">
        <v>1015</v>
      </c>
      <c r="L90" s="139">
        <v>41397</v>
      </c>
      <c r="M90" s="146" t="s">
        <v>1080</v>
      </c>
      <c r="N90" s="140" t="s">
        <v>1081</v>
      </c>
    </row>
    <row r="91" spans="1:14" ht="53.4" x14ac:dyDescent="0.3">
      <c r="A91" s="133" t="s">
        <v>417</v>
      </c>
      <c r="B91" s="143" t="s">
        <v>1018</v>
      </c>
      <c r="C91" s="135" t="s">
        <v>249</v>
      </c>
      <c r="D91" s="135" t="s">
        <v>1019</v>
      </c>
      <c r="E91" s="135" t="s">
        <v>1077</v>
      </c>
      <c r="F91" s="135" t="s">
        <v>18</v>
      </c>
      <c r="G91" s="135" t="s">
        <v>1013</v>
      </c>
      <c r="H91" s="5" t="s">
        <v>1014</v>
      </c>
      <c r="I91" s="5">
        <v>1</v>
      </c>
      <c r="J91" s="144">
        <v>0</v>
      </c>
      <c r="K91" s="145" t="s">
        <v>1015</v>
      </c>
      <c r="L91" s="139">
        <v>41397</v>
      </c>
      <c r="M91" s="146" t="s">
        <v>1080</v>
      </c>
      <c r="N91" s="140" t="s">
        <v>1081</v>
      </c>
    </row>
    <row r="92" spans="1:14" ht="53.4" x14ac:dyDescent="0.3">
      <c r="A92" s="133" t="s">
        <v>418</v>
      </c>
      <c r="B92" s="143" t="s">
        <v>1021</v>
      </c>
      <c r="C92" s="135" t="s">
        <v>1022</v>
      </c>
      <c r="D92" s="135" t="s">
        <v>16</v>
      </c>
      <c r="E92" s="135" t="s">
        <v>1082</v>
      </c>
      <c r="F92" s="135" t="s">
        <v>18</v>
      </c>
      <c r="G92" s="135" t="s">
        <v>1013</v>
      </c>
      <c r="H92" s="5" t="s">
        <v>1014</v>
      </c>
      <c r="I92" s="5">
        <v>1</v>
      </c>
      <c r="J92" s="144">
        <v>0</v>
      </c>
      <c r="K92" s="145" t="s">
        <v>1015</v>
      </c>
      <c r="L92" s="139">
        <v>41397</v>
      </c>
      <c r="M92" s="146" t="s">
        <v>1080</v>
      </c>
      <c r="N92" s="140" t="s">
        <v>1081</v>
      </c>
    </row>
    <row r="93" spans="1:14" ht="53.4" x14ac:dyDescent="0.3">
      <c r="A93" s="133" t="s">
        <v>419</v>
      </c>
      <c r="B93" s="143" t="s">
        <v>915</v>
      </c>
      <c r="C93" s="135" t="s">
        <v>1022</v>
      </c>
      <c r="D93" s="135" t="s">
        <v>16</v>
      </c>
      <c r="E93" s="135" t="s">
        <v>1082</v>
      </c>
      <c r="F93" s="135" t="s">
        <v>18</v>
      </c>
      <c r="G93" s="135" t="s">
        <v>1013</v>
      </c>
      <c r="H93" s="5" t="s">
        <v>1014</v>
      </c>
      <c r="I93" s="5">
        <v>1</v>
      </c>
      <c r="J93" s="144">
        <v>0</v>
      </c>
      <c r="K93" s="145" t="s">
        <v>1015</v>
      </c>
      <c r="L93" s="139">
        <v>41397</v>
      </c>
      <c r="M93" s="146" t="s">
        <v>1080</v>
      </c>
      <c r="N93" s="140" t="s">
        <v>1081</v>
      </c>
    </row>
    <row r="94" spans="1:14" ht="53.4" x14ac:dyDescent="0.3">
      <c r="A94" s="133" t="s">
        <v>420</v>
      </c>
      <c r="B94" s="143" t="s">
        <v>1010</v>
      </c>
      <c r="C94" s="135" t="s">
        <v>1011</v>
      </c>
      <c r="D94" s="135" t="s">
        <v>16</v>
      </c>
      <c r="E94" s="135" t="s">
        <v>1083</v>
      </c>
      <c r="F94" s="135" t="s">
        <v>18</v>
      </c>
      <c r="G94" s="135" t="s">
        <v>1013</v>
      </c>
      <c r="H94" s="5" t="s">
        <v>1014</v>
      </c>
      <c r="I94" s="5">
        <v>1</v>
      </c>
      <c r="J94" s="144">
        <v>12296</v>
      </c>
      <c r="K94" s="145" t="s">
        <v>1015</v>
      </c>
      <c r="L94" s="139">
        <v>41397</v>
      </c>
      <c r="M94" s="146" t="s">
        <v>1084</v>
      </c>
      <c r="N94" s="140" t="s">
        <v>1081</v>
      </c>
    </row>
    <row r="95" spans="1:14" ht="53.4" x14ac:dyDescent="0.3">
      <c r="A95" s="133" t="s">
        <v>421</v>
      </c>
      <c r="B95" s="143" t="s">
        <v>1018</v>
      </c>
      <c r="C95" s="135" t="s">
        <v>249</v>
      </c>
      <c r="D95" s="135" t="s">
        <v>1019</v>
      </c>
      <c r="E95" s="135" t="s">
        <v>1085</v>
      </c>
      <c r="F95" s="135" t="s">
        <v>18</v>
      </c>
      <c r="G95" s="135" t="s">
        <v>1013</v>
      </c>
      <c r="H95" s="5" t="s">
        <v>1014</v>
      </c>
      <c r="I95" s="5">
        <v>1</v>
      </c>
      <c r="J95" s="144">
        <v>0</v>
      </c>
      <c r="K95" s="145" t="s">
        <v>1015</v>
      </c>
      <c r="L95" s="139">
        <v>41397</v>
      </c>
      <c r="M95" s="146" t="s">
        <v>1084</v>
      </c>
      <c r="N95" s="140" t="s">
        <v>1081</v>
      </c>
    </row>
    <row r="96" spans="1:14" ht="53.4" x14ac:dyDescent="0.3">
      <c r="A96" s="133" t="s">
        <v>422</v>
      </c>
      <c r="B96" s="143" t="s">
        <v>1021</v>
      </c>
      <c r="C96" s="135" t="s">
        <v>1022</v>
      </c>
      <c r="D96" s="135" t="s">
        <v>16</v>
      </c>
      <c r="E96" s="135" t="s">
        <v>1086</v>
      </c>
      <c r="F96" s="135" t="s">
        <v>18</v>
      </c>
      <c r="G96" s="135" t="s">
        <v>1013</v>
      </c>
      <c r="H96" s="5" t="s">
        <v>1014</v>
      </c>
      <c r="I96" s="5">
        <v>1</v>
      </c>
      <c r="J96" s="144">
        <v>0</v>
      </c>
      <c r="K96" s="145" t="s">
        <v>1015</v>
      </c>
      <c r="L96" s="139">
        <v>41397</v>
      </c>
      <c r="M96" s="146" t="s">
        <v>1084</v>
      </c>
      <c r="N96" s="140" t="s">
        <v>1081</v>
      </c>
    </row>
    <row r="97" spans="1:14" ht="53.4" x14ac:dyDescent="0.3">
      <c r="A97" s="133" t="s">
        <v>423</v>
      </c>
      <c r="B97" s="143" t="s">
        <v>915</v>
      </c>
      <c r="C97" s="135" t="s">
        <v>1022</v>
      </c>
      <c r="D97" s="135" t="s">
        <v>16</v>
      </c>
      <c r="E97" s="135" t="s">
        <v>1086</v>
      </c>
      <c r="F97" s="135" t="s">
        <v>18</v>
      </c>
      <c r="G97" s="135" t="s">
        <v>1013</v>
      </c>
      <c r="H97" s="5" t="s">
        <v>1014</v>
      </c>
      <c r="I97" s="5">
        <v>1</v>
      </c>
      <c r="J97" s="144">
        <v>0</v>
      </c>
      <c r="K97" s="145" t="s">
        <v>1015</v>
      </c>
      <c r="L97" s="139">
        <v>41397</v>
      </c>
      <c r="M97" s="146" t="s">
        <v>1084</v>
      </c>
      <c r="N97" s="140" t="s">
        <v>1081</v>
      </c>
    </row>
    <row r="98" spans="1:14" ht="53.4" x14ac:dyDescent="0.3">
      <c r="A98" s="133" t="s">
        <v>424</v>
      </c>
      <c r="B98" s="143" t="s">
        <v>1010</v>
      </c>
      <c r="C98" s="135" t="s">
        <v>1011</v>
      </c>
      <c r="D98" s="135" t="s">
        <v>16</v>
      </c>
      <c r="E98" s="135" t="s">
        <v>1087</v>
      </c>
      <c r="F98" s="135" t="s">
        <v>18</v>
      </c>
      <c r="G98" s="135" t="s">
        <v>1013</v>
      </c>
      <c r="H98" s="5" t="s">
        <v>1014</v>
      </c>
      <c r="I98" s="5">
        <v>1</v>
      </c>
      <c r="J98" s="144">
        <v>12296</v>
      </c>
      <c r="K98" s="145" t="s">
        <v>1015</v>
      </c>
      <c r="L98" s="139">
        <v>41397</v>
      </c>
      <c r="M98" s="146" t="s">
        <v>1088</v>
      </c>
      <c r="N98" s="140" t="s">
        <v>1081</v>
      </c>
    </row>
    <row r="99" spans="1:14" ht="53.4" x14ac:dyDescent="0.3">
      <c r="A99" s="133" t="s">
        <v>425</v>
      </c>
      <c r="B99" s="143" t="s">
        <v>1018</v>
      </c>
      <c r="C99" s="135" t="s">
        <v>249</v>
      </c>
      <c r="D99" s="135" t="s">
        <v>1019</v>
      </c>
      <c r="E99" s="135" t="s">
        <v>1089</v>
      </c>
      <c r="F99" s="135" t="s">
        <v>18</v>
      </c>
      <c r="G99" s="135" t="s">
        <v>1013</v>
      </c>
      <c r="H99" s="5" t="s">
        <v>1014</v>
      </c>
      <c r="I99" s="5">
        <v>1</v>
      </c>
      <c r="J99" s="144">
        <v>0</v>
      </c>
      <c r="K99" s="145" t="s">
        <v>1015</v>
      </c>
      <c r="L99" s="139">
        <v>41397</v>
      </c>
      <c r="M99" s="146" t="s">
        <v>1088</v>
      </c>
      <c r="N99" s="140" t="s">
        <v>1081</v>
      </c>
    </row>
    <row r="100" spans="1:14" ht="53.4" x14ac:dyDescent="0.3">
      <c r="A100" s="133" t="s">
        <v>426</v>
      </c>
      <c r="B100" s="143" t="s">
        <v>1021</v>
      </c>
      <c r="C100" s="135" t="s">
        <v>1022</v>
      </c>
      <c r="D100" s="135" t="s">
        <v>16</v>
      </c>
      <c r="E100" s="135" t="s">
        <v>1090</v>
      </c>
      <c r="F100" s="135" t="s">
        <v>18</v>
      </c>
      <c r="G100" s="135" t="s">
        <v>1013</v>
      </c>
      <c r="H100" s="5" t="s">
        <v>1014</v>
      </c>
      <c r="I100" s="5">
        <v>1</v>
      </c>
      <c r="J100" s="144">
        <v>0</v>
      </c>
      <c r="K100" s="145" t="s">
        <v>1015</v>
      </c>
      <c r="L100" s="139">
        <v>41397</v>
      </c>
      <c r="M100" s="146" t="s">
        <v>1088</v>
      </c>
      <c r="N100" s="140" t="s">
        <v>1081</v>
      </c>
    </row>
    <row r="101" spans="1:14" ht="53.4" x14ac:dyDescent="0.3">
      <c r="A101" s="133" t="s">
        <v>427</v>
      </c>
      <c r="B101" s="143" t="s">
        <v>915</v>
      </c>
      <c r="C101" s="135" t="s">
        <v>1022</v>
      </c>
      <c r="D101" s="135" t="s">
        <v>16</v>
      </c>
      <c r="E101" s="135" t="s">
        <v>1090</v>
      </c>
      <c r="F101" s="135" t="s">
        <v>18</v>
      </c>
      <c r="G101" s="135" t="s">
        <v>1013</v>
      </c>
      <c r="H101" s="5" t="s">
        <v>1014</v>
      </c>
      <c r="I101" s="5">
        <v>1</v>
      </c>
      <c r="J101" s="144">
        <v>0</v>
      </c>
      <c r="K101" s="145" t="s">
        <v>1015</v>
      </c>
      <c r="L101" s="139">
        <v>41397</v>
      </c>
      <c r="M101" s="146" t="s">
        <v>1088</v>
      </c>
      <c r="N101" s="140" t="s">
        <v>1081</v>
      </c>
    </row>
    <row r="102" spans="1:14" ht="52.8" x14ac:dyDescent="0.3">
      <c r="A102" s="133" t="s">
        <v>428</v>
      </c>
      <c r="B102" s="143" t="s">
        <v>1010</v>
      </c>
      <c r="C102" s="135" t="s">
        <v>1011</v>
      </c>
      <c r="D102" s="135" t="s">
        <v>16</v>
      </c>
      <c r="E102" s="135" t="s">
        <v>1091</v>
      </c>
      <c r="F102" s="135" t="s">
        <v>18</v>
      </c>
      <c r="G102" s="135" t="s">
        <v>1013</v>
      </c>
      <c r="H102" s="5" t="s">
        <v>1092</v>
      </c>
      <c r="I102" s="5">
        <v>1</v>
      </c>
      <c r="J102" s="144">
        <v>12296</v>
      </c>
      <c r="K102" s="145" t="s">
        <v>1015</v>
      </c>
      <c r="L102" s="139">
        <v>41397</v>
      </c>
      <c r="M102" s="146" t="s">
        <v>1093</v>
      </c>
      <c r="N102" s="140" t="s">
        <v>1094</v>
      </c>
    </row>
    <row r="103" spans="1:14" ht="52.8" x14ac:dyDescent="0.3">
      <c r="A103" s="133" t="s">
        <v>429</v>
      </c>
      <c r="B103" s="143" t="s">
        <v>1018</v>
      </c>
      <c r="C103" s="135" t="s">
        <v>249</v>
      </c>
      <c r="D103" s="135" t="s">
        <v>1019</v>
      </c>
      <c r="E103" s="135" t="s">
        <v>1095</v>
      </c>
      <c r="F103" s="135" t="s">
        <v>18</v>
      </c>
      <c r="G103" s="135" t="s">
        <v>1013</v>
      </c>
      <c r="H103" s="5" t="s">
        <v>1092</v>
      </c>
      <c r="I103" s="5">
        <v>1</v>
      </c>
      <c r="J103" s="144">
        <v>0</v>
      </c>
      <c r="K103" s="145" t="s">
        <v>1015</v>
      </c>
      <c r="L103" s="139">
        <v>41397</v>
      </c>
      <c r="M103" s="146" t="s">
        <v>1093</v>
      </c>
      <c r="N103" s="140" t="s">
        <v>1094</v>
      </c>
    </row>
    <row r="104" spans="1:14" ht="52.8" x14ac:dyDescent="0.3">
      <c r="A104" s="133" t="s">
        <v>430</v>
      </c>
      <c r="B104" s="143" t="s">
        <v>1021</v>
      </c>
      <c r="C104" s="135" t="s">
        <v>1022</v>
      </c>
      <c r="D104" s="135" t="s">
        <v>16</v>
      </c>
      <c r="E104" s="135" t="s">
        <v>1096</v>
      </c>
      <c r="F104" s="135" t="s">
        <v>18</v>
      </c>
      <c r="G104" s="135" t="s">
        <v>1013</v>
      </c>
      <c r="H104" s="5" t="s">
        <v>1092</v>
      </c>
      <c r="I104" s="5">
        <v>1</v>
      </c>
      <c r="J104" s="144">
        <v>0</v>
      </c>
      <c r="K104" s="145" t="s">
        <v>1015</v>
      </c>
      <c r="L104" s="139">
        <v>41397</v>
      </c>
      <c r="M104" s="146" t="s">
        <v>1093</v>
      </c>
      <c r="N104" s="140" t="s">
        <v>1094</v>
      </c>
    </row>
    <row r="105" spans="1:14" ht="52.8" x14ac:dyDescent="0.3">
      <c r="A105" s="133" t="s">
        <v>431</v>
      </c>
      <c r="B105" s="143" t="s">
        <v>915</v>
      </c>
      <c r="C105" s="135" t="s">
        <v>1022</v>
      </c>
      <c r="D105" s="135" t="s">
        <v>16</v>
      </c>
      <c r="E105" s="135" t="s">
        <v>1096</v>
      </c>
      <c r="F105" s="135" t="s">
        <v>18</v>
      </c>
      <c r="G105" s="135" t="s">
        <v>1013</v>
      </c>
      <c r="H105" s="5" t="s">
        <v>1092</v>
      </c>
      <c r="I105" s="5">
        <v>1</v>
      </c>
      <c r="J105" s="144">
        <v>0</v>
      </c>
      <c r="K105" s="145" t="s">
        <v>1015</v>
      </c>
      <c r="L105" s="139">
        <v>41397</v>
      </c>
      <c r="M105" s="146" t="s">
        <v>1093</v>
      </c>
      <c r="N105" s="140" t="s">
        <v>1094</v>
      </c>
    </row>
    <row r="106" spans="1:14" ht="52.8" x14ac:dyDescent="0.3">
      <c r="A106" s="133" t="s">
        <v>432</v>
      </c>
      <c r="B106" s="143" t="s">
        <v>1010</v>
      </c>
      <c r="C106" s="135" t="s">
        <v>1011</v>
      </c>
      <c r="D106" s="135" t="s">
        <v>16</v>
      </c>
      <c r="E106" s="135" t="s">
        <v>1097</v>
      </c>
      <c r="F106" s="135" t="s">
        <v>18</v>
      </c>
      <c r="G106" s="135" t="s">
        <v>1013</v>
      </c>
      <c r="H106" s="5" t="s">
        <v>1098</v>
      </c>
      <c r="I106" s="5">
        <v>1</v>
      </c>
      <c r="J106" s="144">
        <v>12296</v>
      </c>
      <c r="K106" s="145" t="s">
        <v>1015</v>
      </c>
      <c r="L106" s="139">
        <v>41397</v>
      </c>
      <c r="M106" s="146" t="s">
        <v>1099</v>
      </c>
      <c r="N106" s="140" t="s">
        <v>139</v>
      </c>
    </row>
    <row r="107" spans="1:14" ht="52.8" x14ac:dyDescent="0.3">
      <c r="A107" s="133" t="s">
        <v>433</v>
      </c>
      <c r="B107" s="143" t="s">
        <v>1018</v>
      </c>
      <c r="C107" s="135" t="s">
        <v>249</v>
      </c>
      <c r="D107" s="135" t="s">
        <v>1019</v>
      </c>
      <c r="E107" s="135" t="s">
        <v>1100</v>
      </c>
      <c r="F107" s="135" t="s">
        <v>18</v>
      </c>
      <c r="G107" s="135" t="s">
        <v>1013</v>
      </c>
      <c r="H107" s="5" t="s">
        <v>1098</v>
      </c>
      <c r="I107" s="5">
        <v>1</v>
      </c>
      <c r="J107" s="144">
        <v>0</v>
      </c>
      <c r="K107" s="145" t="s">
        <v>1015</v>
      </c>
      <c r="L107" s="139">
        <v>41397</v>
      </c>
      <c r="M107" s="146" t="s">
        <v>1099</v>
      </c>
      <c r="N107" s="140" t="s">
        <v>139</v>
      </c>
    </row>
    <row r="108" spans="1:14" ht="52.8" x14ac:dyDescent="0.3">
      <c r="A108" s="133" t="s">
        <v>434</v>
      </c>
      <c r="B108" s="143" t="s">
        <v>1021</v>
      </c>
      <c r="C108" s="135" t="s">
        <v>1022</v>
      </c>
      <c r="D108" s="135" t="s">
        <v>16</v>
      </c>
      <c r="E108" s="135" t="s">
        <v>1101</v>
      </c>
      <c r="F108" s="135" t="s">
        <v>18</v>
      </c>
      <c r="G108" s="135" t="s">
        <v>1013</v>
      </c>
      <c r="H108" s="5" t="s">
        <v>1098</v>
      </c>
      <c r="I108" s="5">
        <v>1</v>
      </c>
      <c r="J108" s="144">
        <v>0</v>
      </c>
      <c r="K108" s="145" t="s">
        <v>1015</v>
      </c>
      <c r="L108" s="139">
        <v>41397</v>
      </c>
      <c r="M108" s="146" t="s">
        <v>1099</v>
      </c>
      <c r="N108" s="140" t="s">
        <v>139</v>
      </c>
    </row>
    <row r="109" spans="1:14" ht="52.8" x14ac:dyDescent="0.3">
      <c r="A109" s="133" t="s">
        <v>435</v>
      </c>
      <c r="B109" s="143" t="s">
        <v>915</v>
      </c>
      <c r="C109" s="135" t="s">
        <v>1022</v>
      </c>
      <c r="D109" s="135" t="s">
        <v>16</v>
      </c>
      <c r="E109" s="135" t="s">
        <v>1101</v>
      </c>
      <c r="F109" s="135" t="s">
        <v>18</v>
      </c>
      <c r="G109" s="135" t="s">
        <v>1013</v>
      </c>
      <c r="H109" s="5" t="s">
        <v>1098</v>
      </c>
      <c r="I109" s="5">
        <v>1</v>
      </c>
      <c r="J109" s="144">
        <v>0</v>
      </c>
      <c r="K109" s="145" t="s">
        <v>1015</v>
      </c>
      <c r="L109" s="139">
        <v>41397</v>
      </c>
      <c r="M109" s="146" t="s">
        <v>1099</v>
      </c>
      <c r="N109" s="140" t="s">
        <v>139</v>
      </c>
    </row>
    <row r="110" spans="1:14" ht="52.8" x14ac:dyDescent="0.3">
      <c r="A110" s="133" t="s">
        <v>436</v>
      </c>
      <c r="B110" s="143" t="s">
        <v>1010</v>
      </c>
      <c r="C110" s="135" t="s">
        <v>1011</v>
      </c>
      <c r="D110" s="135" t="s">
        <v>16</v>
      </c>
      <c r="E110" s="135" t="s">
        <v>1102</v>
      </c>
      <c r="F110" s="135" t="s">
        <v>18</v>
      </c>
      <c r="G110" s="135" t="s">
        <v>1013</v>
      </c>
      <c r="H110" s="5" t="s">
        <v>1103</v>
      </c>
      <c r="I110" s="5">
        <v>1</v>
      </c>
      <c r="J110" s="144">
        <v>12296</v>
      </c>
      <c r="K110" s="145" t="s">
        <v>1015</v>
      </c>
      <c r="L110" s="139">
        <v>41397</v>
      </c>
      <c r="M110" s="146" t="s">
        <v>829</v>
      </c>
      <c r="N110" s="140" t="s">
        <v>139</v>
      </c>
    </row>
    <row r="111" spans="1:14" ht="52.8" x14ac:dyDescent="0.3">
      <c r="A111" s="133" t="s">
        <v>437</v>
      </c>
      <c r="B111" s="143" t="s">
        <v>1018</v>
      </c>
      <c r="C111" s="135" t="s">
        <v>249</v>
      </c>
      <c r="D111" s="135" t="s">
        <v>1019</v>
      </c>
      <c r="E111" s="135" t="s">
        <v>1104</v>
      </c>
      <c r="F111" s="135" t="s">
        <v>18</v>
      </c>
      <c r="G111" s="135" t="s">
        <v>1013</v>
      </c>
      <c r="H111" s="5" t="s">
        <v>1103</v>
      </c>
      <c r="I111" s="5">
        <v>1</v>
      </c>
      <c r="J111" s="144">
        <v>0</v>
      </c>
      <c r="K111" s="145" t="s">
        <v>1015</v>
      </c>
      <c r="L111" s="139">
        <v>41397</v>
      </c>
      <c r="M111" s="146" t="s">
        <v>829</v>
      </c>
      <c r="N111" s="140" t="s">
        <v>139</v>
      </c>
    </row>
    <row r="112" spans="1:14" ht="52.8" x14ac:dyDescent="0.3">
      <c r="A112" s="133" t="s">
        <v>438</v>
      </c>
      <c r="B112" s="143" t="s">
        <v>1021</v>
      </c>
      <c r="C112" s="135" t="s">
        <v>1022</v>
      </c>
      <c r="D112" s="135" t="s">
        <v>16</v>
      </c>
      <c r="E112" s="135" t="s">
        <v>1105</v>
      </c>
      <c r="F112" s="135" t="s">
        <v>18</v>
      </c>
      <c r="G112" s="135" t="s">
        <v>1013</v>
      </c>
      <c r="H112" s="5" t="s">
        <v>1103</v>
      </c>
      <c r="I112" s="5">
        <v>1</v>
      </c>
      <c r="J112" s="144">
        <v>0</v>
      </c>
      <c r="K112" s="145" t="s">
        <v>1015</v>
      </c>
      <c r="L112" s="139">
        <v>41397</v>
      </c>
      <c r="M112" s="146" t="s">
        <v>829</v>
      </c>
      <c r="N112" s="140" t="s">
        <v>139</v>
      </c>
    </row>
    <row r="113" spans="1:14" ht="52.8" x14ac:dyDescent="0.3">
      <c r="A113" s="133" t="s">
        <v>439</v>
      </c>
      <c r="B113" s="143" t="s">
        <v>915</v>
      </c>
      <c r="C113" s="135" t="s">
        <v>1022</v>
      </c>
      <c r="D113" s="135" t="s">
        <v>16</v>
      </c>
      <c r="E113" s="135" t="s">
        <v>1105</v>
      </c>
      <c r="F113" s="135" t="s">
        <v>18</v>
      </c>
      <c r="G113" s="135" t="s">
        <v>1013</v>
      </c>
      <c r="H113" s="5" t="s">
        <v>1103</v>
      </c>
      <c r="I113" s="5">
        <v>1</v>
      </c>
      <c r="J113" s="144">
        <v>0</v>
      </c>
      <c r="K113" s="145" t="s">
        <v>1015</v>
      </c>
      <c r="L113" s="139">
        <v>41397</v>
      </c>
      <c r="M113" s="146" t="s">
        <v>829</v>
      </c>
      <c r="N113" s="140" t="s">
        <v>139</v>
      </c>
    </row>
    <row r="114" spans="1:14" ht="52.8" x14ac:dyDescent="0.3">
      <c r="A114" s="133" t="s">
        <v>440</v>
      </c>
      <c r="B114" s="143" t="s">
        <v>1010</v>
      </c>
      <c r="C114" s="135" t="s">
        <v>1011</v>
      </c>
      <c r="D114" s="135" t="s">
        <v>16</v>
      </c>
      <c r="E114" s="135" t="s">
        <v>1106</v>
      </c>
      <c r="F114" s="135" t="s">
        <v>18</v>
      </c>
      <c r="G114" s="135" t="s">
        <v>1013</v>
      </c>
      <c r="H114" s="5" t="s">
        <v>1107</v>
      </c>
      <c r="I114" s="5">
        <v>1</v>
      </c>
      <c r="J114" s="144">
        <v>12296</v>
      </c>
      <c r="K114" s="145" t="s">
        <v>1015</v>
      </c>
      <c r="L114" s="139">
        <v>41397</v>
      </c>
      <c r="M114" s="146" t="s">
        <v>1108</v>
      </c>
      <c r="N114" s="140" t="s">
        <v>1109</v>
      </c>
    </row>
    <row r="115" spans="1:14" ht="52.8" x14ac:dyDescent="0.3">
      <c r="A115" s="133" t="s">
        <v>441</v>
      </c>
      <c r="B115" s="143" t="s">
        <v>1018</v>
      </c>
      <c r="C115" s="135" t="s">
        <v>249</v>
      </c>
      <c r="D115" s="135" t="s">
        <v>1019</v>
      </c>
      <c r="E115" s="135" t="s">
        <v>1110</v>
      </c>
      <c r="F115" s="135" t="s">
        <v>18</v>
      </c>
      <c r="G115" s="135" t="s">
        <v>1013</v>
      </c>
      <c r="H115" s="5" t="s">
        <v>1107</v>
      </c>
      <c r="I115" s="5">
        <v>1</v>
      </c>
      <c r="J115" s="144">
        <v>0</v>
      </c>
      <c r="K115" s="145" t="s">
        <v>1015</v>
      </c>
      <c r="L115" s="139">
        <v>41397</v>
      </c>
      <c r="M115" s="146" t="s">
        <v>1108</v>
      </c>
      <c r="N115" s="140" t="s">
        <v>1109</v>
      </c>
    </row>
    <row r="116" spans="1:14" ht="52.8" x14ac:dyDescent="0.3">
      <c r="A116" s="133" t="s">
        <v>442</v>
      </c>
      <c r="B116" s="143" t="s">
        <v>1021</v>
      </c>
      <c r="C116" s="135" t="s">
        <v>1022</v>
      </c>
      <c r="D116" s="135" t="s">
        <v>16</v>
      </c>
      <c r="E116" s="135" t="s">
        <v>1111</v>
      </c>
      <c r="F116" s="135" t="s">
        <v>18</v>
      </c>
      <c r="G116" s="135" t="s">
        <v>1013</v>
      </c>
      <c r="H116" s="5" t="s">
        <v>1107</v>
      </c>
      <c r="I116" s="5">
        <v>1</v>
      </c>
      <c r="J116" s="144">
        <v>0</v>
      </c>
      <c r="K116" s="145" t="s">
        <v>1015</v>
      </c>
      <c r="L116" s="139">
        <v>41397</v>
      </c>
      <c r="M116" s="146" t="s">
        <v>1108</v>
      </c>
      <c r="N116" s="140" t="s">
        <v>1109</v>
      </c>
    </row>
    <row r="117" spans="1:14" ht="52.8" x14ac:dyDescent="0.3">
      <c r="A117" s="133" t="s">
        <v>443</v>
      </c>
      <c r="B117" s="143" t="s">
        <v>915</v>
      </c>
      <c r="C117" s="135" t="s">
        <v>1022</v>
      </c>
      <c r="D117" s="135" t="s">
        <v>16</v>
      </c>
      <c r="E117" s="135" t="s">
        <v>1111</v>
      </c>
      <c r="F117" s="135" t="s">
        <v>18</v>
      </c>
      <c r="G117" s="135" t="s">
        <v>1013</v>
      </c>
      <c r="H117" s="5" t="s">
        <v>1107</v>
      </c>
      <c r="I117" s="5">
        <v>1</v>
      </c>
      <c r="J117" s="144">
        <v>0</v>
      </c>
      <c r="K117" s="145" t="s">
        <v>1015</v>
      </c>
      <c r="L117" s="139">
        <v>41397</v>
      </c>
      <c r="M117" s="146" t="s">
        <v>1108</v>
      </c>
      <c r="N117" s="140" t="s">
        <v>1109</v>
      </c>
    </row>
    <row r="118" spans="1:14" ht="52.8" x14ac:dyDescent="0.3">
      <c r="A118" s="133" t="s">
        <v>444</v>
      </c>
      <c r="B118" s="143" t="s">
        <v>1010</v>
      </c>
      <c r="C118" s="135" t="s">
        <v>1011</v>
      </c>
      <c r="D118" s="135" t="s">
        <v>16</v>
      </c>
      <c r="E118" s="135" t="s">
        <v>1112</v>
      </c>
      <c r="F118" s="135" t="s">
        <v>18</v>
      </c>
      <c r="G118" s="135" t="s">
        <v>1013</v>
      </c>
      <c r="H118" s="5" t="s">
        <v>1113</v>
      </c>
      <c r="I118" s="5">
        <v>1</v>
      </c>
      <c r="J118" s="144">
        <v>12296</v>
      </c>
      <c r="K118" s="145" t="s">
        <v>1015</v>
      </c>
      <c r="L118" s="139">
        <v>41397</v>
      </c>
      <c r="M118" s="146" t="s">
        <v>113</v>
      </c>
      <c r="N118" s="140" t="s">
        <v>114</v>
      </c>
    </row>
    <row r="119" spans="1:14" ht="52.8" x14ac:dyDescent="0.3">
      <c r="A119" s="133" t="s">
        <v>445</v>
      </c>
      <c r="B119" s="143" t="s">
        <v>1018</v>
      </c>
      <c r="C119" s="135" t="s">
        <v>249</v>
      </c>
      <c r="D119" s="135" t="s">
        <v>1019</v>
      </c>
      <c r="E119" s="135" t="s">
        <v>1110</v>
      </c>
      <c r="F119" s="135" t="s">
        <v>18</v>
      </c>
      <c r="G119" s="135" t="s">
        <v>1013</v>
      </c>
      <c r="H119" s="5" t="s">
        <v>1113</v>
      </c>
      <c r="I119" s="5">
        <v>1</v>
      </c>
      <c r="J119" s="144">
        <v>0</v>
      </c>
      <c r="K119" s="145" t="s">
        <v>1015</v>
      </c>
      <c r="L119" s="139">
        <v>41397</v>
      </c>
      <c r="M119" s="146" t="s">
        <v>113</v>
      </c>
      <c r="N119" s="140" t="s">
        <v>114</v>
      </c>
    </row>
    <row r="120" spans="1:14" ht="52.8" x14ac:dyDescent="0.3">
      <c r="A120" s="133" t="s">
        <v>446</v>
      </c>
      <c r="B120" s="143" t="s">
        <v>1021</v>
      </c>
      <c r="C120" s="135" t="s">
        <v>1022</v>
      </c>
      <c r="D120" s="135" t="s">
        <v>16</v>
      </c>
      <c r="E120" s="135" t="s">
        <v>1114</v>
      </c>
      <c r="F120" s="135" t="s">
        <v>18</v>
      </c>
      <c r="G120" s="135" t="s">
        <v>1013</v>
      </c>
      <c r="H120" s="5" t="s">
        <v>1113</v>
      </c>
      <c r="I120" s="5">
        <v>1</v>
      </c>
      <c r="J120" s="144">
        <v>0</v>
      </c>
      <c r="K120" s="145" t="s">
        <v>1015</v>
      </c>
      <c r="L120" s="139">
        <v>41397</v>
      </c>
      <c r="M120" s="146" t="s">
        <v>113</v>
      </c>
      <c r="N120" s="140" t="s">
        <v>114</v>
      </c>
    </row>
    <row r="121" spans="1:14" ht="52.8" x14ac:dyDescent="0.3">
      <c r="A121" s="133" t="s">
        <v>447</v>
      </c>
      <c r="B121" s="143" t="s">
        <v>915</v>
      </c>
      <c r="C121" s="135" t="s">
        <v>1022</v>
      </c>
      <c r="D121" s="135" t="s">
        <v>16</v>
      </c>
      <c r="E121" s="135" t="s">
        <v>1114</v>
      </c>
      <c r="F121" s="135" t="s">
        <v>18</v>
      </c>
      <c r="G121" s="135" t="s">
        <v>1013</v>
      </c>
      <c r="H121" s="5" t="s">
        <v>1113</v>
      </c>
      <c r="I121" s="5">
        <v>1</v>
      </c>
      <c r="J121" s="144">
        <v>0</v>
      </c>
      <c r="K121" s="145" t="s">
        <v>1015</v>
      </c>
      <c r="L121" s="139">
        <v>41397</v>
      </c>
      <c r="M121" s="146" t="s">
        <v>113</v>
      </c>
      <c r="N121" s="140" t="s">
        <v>114</v>
      </c>
    </row>
    <row r="122" spans="1:14" ht="52.8" x14ac:dyDescent="0.3">
      <c r="A122" s="133" t="s">
        <v>448</v>
      </c>
      <c r="B122" s="143" t="s">
        <v>1010</v>
      </c>
      <c r="C122" s="135" t="s">
        <v>1011</v>
      </c>
      <c r="D122" s="135" t="s">
        <v>16</v>
      </c>
      <c r="E122" s="135" t="s">
        <v>1115</v>
      </c>
      <c r="F122" s="135" t="s">
        <v>18</v>
      </c>
      <c r="G122" s="135" t="s">
        <v>1013</v>
      </c>
      <c r="H122" s="5" t="s">
        <v>1116</v>
      </c>
      <c r="I122" s="5">
        <v>1</v>
      </c>
      <c r="J122" s="144">
        <v>12296</v>
      </c>
      <c r="K122" s="145" t="s">
        <v>1015</v>
      </c>
      <c r="L122" s="139">
        <v>41397</v>
      </c>
      <c r="M122" s="146" t="s">
        <v>103</v>
      </c>
      <c r="N122" s="140" t="s">
        <v>104</v>
      </c>
    </row>
    <row r="123" spans="1:14" ht="52.8" x14ac:dyDescent="0.3">
      <c r="A123" s="133" t="s">
        <v>449</v>
      </c>
      <c r="B123" s="143" t="s">
        <v>1018</v>
      </c>
      <c r="C123" s="135" t="s">
        <v>249</v>
      </c>
      <c r="D123" s="135" t="s">
        <v>1019</v>
      </c>
      <c r="E123" s="135" t="s">
        <v>1117</v>
      </c>
      <c r="F123" s="135" t="s">
        <v>18</v>
      </c>
      <c r="G123" s="135" t="s">
        <v>1013</v>
      </c>
      <c r="H123" s="5" t="s">
        <v>1116</v>
      </c>
      <c r="I123" s="5">
        <v>1</v>
      </c>
      <c r="J123" s="144">
        <v>0</v>
      </c>
      <c r="K123" s="145" t="s">
        <v>1015</v>
      </c>
      <c r="L123" s="139">
        <v>41397</v>
      </c>
      <c r="M123" s="146" t="s">
        <v>103</v>
      </c>
      <c r="N123" s="140" t="s">
        <v>104</v>
      </c>
    </row>
    <row r="124" spans="1:14" ht="52.8" x14ac:dyDescent="0.3">
      <c r="A124" s="133" t="s">
        <v>450</v>
      </c>
      <c r="B124" s="143" t="s">
        <v>1021</v>
      </c>
      <c r="C124" s="135" t="s">
        <v>1022</v>
      </c>
      <c r="D124" s="135" t="s">
        <v>16</v>
      </c>
      <c r="E124" s="135" t="s">
        <v>1118</v>
      </c>
      <c r="F124" s="135" t="s">
        <v>18</v>
      </c>
      <c r="G124" s="135" t="s">
        <v>1013</v>
      </c>
      <c r="H124" s="5" t="s">
        <v>1116</v>
      </c>
      <c r="I124" s="5">
        <v>1</v>
      </c>
      <c r="J124" s="144">
        <v>0</v>
      </c>
      <c r="K124" s="145" t="s">
        <v>1015</v>
      </c>
      <c r="L124" s="139">
        <v>41397</v>
      </c>
      <c r="M124" s="146" t="s">
        <v>103</v>
      </c>
      <c r="N124" s="140" t="s">
        <v>104</v>
      </c>
    </row>
    <row r="125" spans="1:14" ht="52.8" x14ac:dyDescent="0.3">
      <c r="A125" s="133" t="s">
        <v>451</v>
      </c>
      <c r="B125" s="143" t="s">
        <v>915</v>
      </c>
      <c r="C125" s="135" t="s">
        <v>1022</v>
      </c>
      <c r="D125" s="135" t="s">
        <v>16</v>
      </c>
      <c r="E125" s="135" t="s">
        <v>1118</v>
      </c>
      <c r="F125" s="135" t="s">
        <v>18</v>
      </c>
      <c r="G125" s="135" t="s">
        <v>1013</v>
      </c>
      <c r="H125" s="5" t="s">
        <v>1116</v>
      </c>
      <c r="I125" s="5">
        <v>1</v>
      </c>
      <c r="J125" s="144">
        <v>0</v>
      </c>
      <c r="K125" s="145" t="s">
        <v>1015</v>
      </c>
      <c r="L125" s="139">
        <v>41397</v>
      </c>
      <c r="M125" s="146" t="s">
        <v>103</v>
      </c>
      <c r="N125" s="140" t="s">
        <v>104</v>
      </c>
    </row>
    <row r="126" spans="1:14" ht="52.8" x14ac:dyDescent="0.3">
      <c r="A126" s="133" t="s">
        <v>452</v>
      </c>
      <c r="B126" s="143" t="s">
        <v>1010</v>
      </c>
      <c r="C126" s="135" t="s">
        <v>1011</v>
      </c>
      <c r="D126" s="135" t="s">
        <v>16</v>
      </c>
      <c r="E126" s="135" t="s">
        <v>1119</v>
      </c>
      <c r="F126" s="135" t="s">
        <v>18</v>
      </c>
      <c r="G126" s="135" t="s">
        <v>1013</v>
      </c>
      <c r="H126" s="5" t="s">
        <v>1120</v>
      </c>
      <c r="I126" s="5">
        <v>1</v>
      </c>
      <c r="J126" s="144">
        <v>12296</v>
      </c>
      <c r="K126" s="145" t="s">
        <v>1015</v>
      </c>
      <c r="L126" s="139">
        <v>41397</v>
      </c>
      <c r="M126" s="146" t="s">
        <v>1121</v>
      </c>
      <c r="N126" s="140" t="s">
        <v>285</v>
      </c>
    </row>
    <row r="127" spans="1:14" ht="52.8" x14ac:dyDescent="0.3">
      <c r="A127" s="133" t="s">
        <v>453</v>
      </c>
      <c r="B127" s="143" t="s">
        <v>1018</v>
      </c>
      <c r="C127" s="135" t="s">
        <v>249</v>
      </c>
      <c r="D127" s="135" t="s">
        <v>1019</v>
      </c>
      <c r="E127" s="135" t="s">
        <v>1122</v>
      </c>
      <c r="F127" s="135" t="s">
        <v>18</v>
      </c>
      <c r="G127" s="135" t="s">
        <v>1013</v>
      </c>
      <c r="H127" s="5" t="s">
        <v>1120</v>
      </c>
      <c r="I127" s="5">
        <v>1</v>
      </c>
      <c r="J127" s="144">
        <v>0</v>
      </c>
      <c r="K127" s="145" t="s">
        <v>1015</v>
      </c>
      <c r="L127" s="139">
        <v>41397</v>
      </c>
      <c r="M127" s="146" t="s">
        <v>1121</v>
      </c>
      <c r="N127" s="140" t="s">
        <v>285</v>
      </c>
    </row>
    <row r="128" spans="1:14" ht="52.8" x14ac:dyDescent="0.3">
      <c r="A128" s="133" t="s">
        <v>454</v>
      </c>
      <c r="B128" s="143" t="s">
        <v>1021</v>
      </c>
      <c r="C128" s="135" t="s">
        <v>1022</v>
      </c>
      <c r="D128" s="135" t="s">
        <v>16</v>
      </c>
      <c r="E128" s="135" t="s">
        <v>1123</v>
      </c>
      <c r="F128" s="135" t="s">
        <v>18</v>
      </c>
      <c r="G128" s="135" t="s">
        <v>1013</v>
      </c>
      <c r="H128" s="5" t="s">
        <v>1120</v>
      </c>
      <c r="I128" s="5">
        <v>1</v>
      </c>
      <c r="J128" s="144">
        <v>0</v>
      </c>
      <c r="K128" s="145" t="s">
        <v>1015</v>
      </c>
      <c r="L128" s="139">
        <v>41397</v>
      </c>
      <c r="M128" s="146" t="s">
        <v>1121</v>
      </c>
      <c r="N128" s="140" t="s">
        <v>285</v>
      </c>
    </row>
    <row r="129" spans="1:14" ht="52.8" x14ac:dyDescent="0.3">
      <c r="A129" s="133" t="s">
        <v>455</v>
      </c>
      <c r="B129" s="143" t="s">
        <v>915</v>
      </c>
      <c r="C129" s="135" t="s">
        <v>1022</v>
      </c>
      <c r="D129" s="135" t="s">
        <v>16</v>
      </c>
      <c r="E129" s="135" t="s">
        <v>1123</v>
      </c>
      <c r="F129" s="135" t="s">
        <v>18</v>
      </c>
      <c r="G129" s="135" t="s">
        <v>1013</v>
      </c>
      <c r="H129" s="5" t="s">
        <v>1120</v>
      </c>
      <c r="I129" s="5">
        <v>1</v>
      </c>
      <c r="J129" s="144">
        <v>0</v>
      </c>
      <c r="K129" s="145" t="s">
        <v>1015</v>
      </c>
      <c r="L129" s="139">
        <v>41397</v>
      </c>
      <c r="M129" s="146" t="s">
        <v>1121</v>
      </c>
      <c r="N129" s="140" t="s">
        <v>285</v>
      </c>
    </row>
    <row r="130" spans="1:14" ht="52.8" x14ac:dyDescent="0.3">
      <c r="A130" s="133" t="s">
        <v>456</v>
      </c>
      <c r="B130" s="135" t="s">
        <v>1010</v>
      </c>
      <c r="C130" s="135" t="s">
        <v>1011</v>
      </c>
      <c r="D130" s="135" t="s">
        <v>16</v>
      </c>
      <c r="E130" s="135" t="s">
        <v>1124</v>
      </c>
      <c r="F130" s="135" t="s">
        <v>18</v>
      </c>
      <c r="G130" s="135" t="s">
        <v>1013</v>
      </c>
      <c r="H130" s="5" t="s">
        <v>1120</v>
      </c>
      <c r="I130" s="5">
        <v>1</v>
      </c>
      <c r="J130" s="144">
        <v>12296</v>
      </c>
      <c r="K130" s="145" t="s">
        <v>1015</v>
      </c>
      <c r="L130" s="139">
        <v>41397</v>
      </c>
      <c r="M130" s="146" t="s">
        <v>1121</v>
      </c>
      <c r="N130" s="140" t="s">
        <v>285</v>
      </c>
    </row>
    <row r="131" spans="1:14" ht="52.8" x14ac:dyDescent="0.3">
      <c r="A131" s="133" t="s">
        <v>457</v>
      </c>
      <c r="B131" s="135" t="s">
        <v>1018</v>
      </c>
      <c r="C131" s="135" t="s">
        <v>249</v>
      </c>
      <c r="D131" s="135" t="s">
        <v>1019</v>
      </c>
      <c r="E131" s="135" t="s">
        <v>1125</v>
      </c>
      <c r="F131" s="135" t="s">
        <v>18</v>
      </c>
      <c r="G131" s="135" t="s">
        <v>1013</v>
      </c>
      <c r="H131" s="5" t="s">
        <v>1120</v>
      </c>
      <c r="I131" s="5">
        <v>1</v>
      </c>
      <c r="J131" s="144">
        <v>0</v>
      </c>
      <c r="K131" s="145" t="s">
        <v>1015</v>
      </c>
      <c r="L131" s="139">
        <v>41397</v>
      </c>
      <c r="M131" s="146" t="s">
        <v>1121</v>
      </c>
      <c r="N131" s="140" t="s">
        <v>285</v>
      </c>
    </row>
    <row r="132" spans="1:14" ht="52.8" x14ac:dyDescent="0.3">
      <c r="A132" s="133" t="s">
        <v>458</v>
      </c>
      <c r="B132" s="135" t="s">
        <v>1021</v>
      </c>
      <c r="C132" s="135" t="s">
        <v>1022</v>
      </c>
      <c r="D132" s="135" t="s">
        <v>16</v>
      </c>
      <c r="E132" s="135" t="s">
        <v>1126</v>
      </c>
      <c r="F132" s="135" t="s">
        <v>18</v>
      </c>
      <c r="G132" s="135" t="s">
        <v>1013</v>
      </c>
      <c r="H132" s="5" t="s">
        <v>1120</v>
      </c>
      <c r="I132" s="5">
        <v>1</v>
      </c>
      <c r="J132" s="144">
        <v>0</v>
      </c>
      <c r="K132" s="145" t="s">
        <v>1015</v>
      </c>
      <c r="L132" s="139">
        <v>41397</v>
      </c>
      <c r="M132" s="146" t="s">
        <v>1121</v>
      </c>
      <c r="N132" s="140" t="s">
        <v>285</v>
      </c>
    </row>
    <row r="133" spans="1:14" ht="52.8" x14ac:dyDescent="0.3">
      <c r="A133" s="133" t="s">
        <v>459</v>
      </c>
      <c r="B133" s="135" t="s">
        <v>915</v>
      </c>
      <c r="C133" s="135" t="s">
        <v>1022</v>
      </c>
      <c r="D133" s="135" t="s">
        <v>16</v>
      </c>
      <c r="E133" s="135" t="s">
        <v>1126</v>
      </c>
      <c r="F133" s="135" t="s">
        <v>18</v>
      </c>
      <c r="G133" s="135" t="s">
        <v>1013</v>
      </c>
      <c r="H133" s="5" t="s">
        <v>1120</v>
      </c>
      <c r="I133" s="5">
        <v>1</v>
      </c>
      <c r="J133" s="144">
        <v>0</v>
      </c>
      <c r="K133" s="145" t="s">
        <v>1015</v>
      </c>
      <c r="L133" s="139">
        <v>41397</v>
      </c>
      <c r="M133" s="146" t="s">
        <v>1121</v>
      </c>
      <c r="N133" s="140" t="s">
        <v>285</v>
      </c>
    </row>
    <row r="134" spans="1:14" ht="52.8" x14ac:dyDescent="0.3">
      <c r="A134" s="133" t="s">
        <v>460</v>
      </c>
      <c r="B134" s="135" t="s">
        <v>1010</v>
      </c>
      <c r="C134" s="135" t="s">
        <v>1011</v>
      </c>
      <c r="D134" s="135" t="s">
        <v>16</v>
      </c>
      <c r="E134" s="135" t="s">
        <v>1127</v>
      </c>
      <c r="F134" s="135" t="s">
        <v>18</v>
      </c>
      <c r="G134" s="135" t="s">
        <v>1013</v>
      </c>
      <c r="H134" s="5" t="s">
        <v>1120</v>
      </c>
      <c r="I134" s="5">
        <v>1</v>
      </c>
      <c r="J134" s="144">
        <v>12296</v>
      </c>
      <c r="K134" s="145" t="s">
        <v>1015</v>
      </c>
      <c r="L134" s="139">
        <v>41397</v>
      </c>
      <c r="M134" s="146" t="s">
        <v>1121</v>
      </c>
      <c r="N134" s="140" t="s">
        <v>285</v>
      </c>
    </row>
    <row r="135" spans="1:14" ht="52.8" x14ac:dyDescent="0.3">
      <c r="A135" s="133" t="s">
        <v>461</v>
      </c>
      <c r="B135" s="135" t="s">
        <v>1018</v>
      </c>
      <c r="C135" s="135" t="s">
        <v>249</v>
      </c>
      <c r="D135" s="135" t="s">
        <v>1019</v>
      </c>
      <c r="E135" s="135" t="s">
        <v>1128</v>
      </c>
      <c r="F135" s="135" t="s">
        <v>18</v>
      </c>
      <c r="G135" s="135" t="s">
        <v>1013</v>
      </c>
      <c r="H135" s="5" t="s">
        <v>1120</v>
      </c>
      <c r="I135" s="5">
        <v>1</v>
      </c>
      <c r="J135" s="144">
        <v>0</v>
      </c>
      <c r="K135" s="145" t="s">
        <v>1015</v>
      </c>
      <c r="L135" s="139">
        <v>41397</v>
      </c>
      <c r="M135" s="146" t="s">
        <v>1121</v>
      </c>
      <c r="N135" s="140" t="s">
        <v>285</v>
      </c>
    </row>
    <row r="136" spans="1:14" ht="52.8" x14ac:dyDescent="0.3">
      <c r="A136" s="133" t="s">
        <v>1005</v>
      </c>
      <c r="B136" s="135" t="s">
        <v>1021</v>
      </c>
      <c r="C136" s="135" t="s">
        <v>1022</v>
      </c>
      <c r="D136" s="135" t="s">
        <v>16</v>
      </c>
      <c r="E136" s="135" t="s">
        <v>1129</v>
      </c>
      <c r="F136" s="135" t="s">
        <v>18</v>
      </c>
      <c r="G136" s="135" t="s">
        <v>1013</v>
      </c>
      <c r="H136" s="5" t="s">
        <v>1120</v>
      </c>
      <c r="I136" s="5">
        <v>1</v>
      </c>
      <c r="J136" s="144">
        <v>0</v>
      </c>
      <c r="K136" s="145" t="s">
        <v>1015</v>
      </c>
      <c r="L136" s="139">
        <v>41397</v>
      </c>
      <c r="M136" s="146" t="s">
        <v>1121</v>
      </c>
      <c r="N136" s="140" t="s">
        <v>285</v>
      </c>
    </row>
    <row r="137" spans="1:14" ht="52.8" x14ac:dyDescent="0.3">
      <c r="A137" s="133" t="s">
        <v>1130</v>
      </c>
      <c r="B137" s="135" t="s">
        <v>915</v>
      </c>
      <c r="C137" s="135" t="s">
        <v>1022</v>
      </c>
      <c r="D137" s="135" t="s">
        <v>16</v>
      </c>
      <c r="E137" s="135" t="s">
        <v>1129</v>
      </c>
      <c r="F137" s="135" t="s">
        <v>18</v>
      </c>
      <c r="G137" s="135" t="s">
        <v>1013</v>
      </c>
      <c r="H137" s="5" t="s">
        <v>1120</v>
      </c>
      <c r="I137" s="5">
        <v>1</v>
      </c>
      <c r="J137" s="144">
        <v>0</v>
      </c>
      <c r="K137" s="145" t="s">
        <v>1015</v>
      </c>
      <c r="L137" s="139">
        <v>41397</v>
      </c>
      <c r="M137" s="146" t="s">
        <v>1121</v>
      </c>
      <c r="N137" s="140" t="s">
        <v>285</v>
      </c>
    </row>
    <row r="138" spans="1:14" ht="52.8" x14ac:dyDescent="0.3">
      <c r="A138" s="133" t="s">
        <v>1131</v>
      </c>
      <c r="B138" s="135" t="s">
        <v>1010</v>
      </c>
      <c r="C138" s="135" t="s">
        <v>1011</v>
      </c>
      <c r="D138" s="135" t="s">
        <v>16</v>
      </c>
      <c r="E138" s="135" t="s">
        <v>1132</v>
      </c>
      <c r="F138" s="135" t="s">
        <v>18</v>
      </c>
      <c r="G138" s="135" t="s">
        <v>1013</v>
      </c>
      <c r="H138" s="5" t="s">
        <v>1133</v>
      </c>
      <c r="I138" s="5">
        <v>1</v>
      </c>
      <c r="J138" s="144">
        <v>12296</v>
      </c>
      <c r="K138" s="145" t="s">
        <v>1015</v>
      </c>
      <c r="L138" s="139">
        <v>41397</v>
      </c>
      <c r="M138" s="146" t="s">
        <v>1134</v>
      </c>
      <c r="N138" s="146" t="s">
        <v>1094</v>
      </c>
    </row>
    <row r="139" spans="1:14" ht="52.8" x14ac:dyDescent="0.3">
      <c r="A139" s="133" t="s">
        <v>1135</v>
      </c>
      <c r="B139" s="135" t="s">
        <v>1018</v>
      </c>
      <c r="C139" s="135" t="s">
        <v>249</v>
      </c>
      <c r="D139" s="135" t="s">
        <v>1019</v>
      </c>
      <c r="E139" s="135" t="s">
        <v>1136</v>
      </c>
      <c r="F139" s="135" t="s">
        <v>18</v>
      </c>
      <c r="G139" s="135" t="s">
        <v>1013</v>
      </c>
      <c r="H139" s="5" t="s">
        <v>1133</v>
      </c>
      <c r="I139" s="5">
        <v>1</v>
      </c>
      <c r="J139" s="144">
        <v>0</v>
      </c>
      <c r="K139" s="145" t="s">
        <v>1015</v>
      </c>
      <c r="L139" s="139">
        <v>41397</v>
      </c>
      <c r="M139" s="146" t="s">
        <v>1134</v>
      </c>
      <c r="N139" s="146" t="s">
        <v>1094</v>
      </c>
    </row>
    <row r="140" spans="1:14" ht="52.8" x14ac:dyDescent="0.3">
      <c r="A140" s="133" t="s">
        <v>1137</v>
      </c>
      <c r="B140" s="135" t="s">
        <v>1021</v>
      </c>
      <c r="C140" s="135" t="s">
        <v>494</v>
      </c>
      <c r="D140" s="135" t="s">
        <v>16</v>
      </c>
      <c r="E140" s="135" t="s">
        <v>1138</v>
      </c>
      <c r="F140" s="135" t="s">
        <v>18</v>
      </c>
      <c r="G140" s="135" t="s">
        <v>1013</v>
      </c>
      <c r="H140" s="5" t="s">
        <v>1133</v>
      </c>
      <c r="I140" s="5">
        <v>1</v>
      </c>
      <c r="J140" s="144">
        <v>0</v>
      </c>
      <c r="K140" s="145" t="s">
        <v>1015</v>
      </c>
      <c r="L140" s="139">
        <v>41397</v>
      </c>
      <c r="M140" s="146" t="s">
        <v>1134</v>
      </c>
      <c r="N140" s="146" t="s">
        <v>1094</v>
      </c>
    </row>
    <row r="141" spans="1:14" ht="52.8" x14ac:dyDescent="0.3">
      <c r="A141" s="133" t="s">
        <v>1139</v>
      </c>
      <c r="B141" s="135" t="s">
        <v>915</v>
      </c>
      <c r="C141" s="135" t="s">
        <v>494</v>
      </c>
      <c r="D141" s="135" t="s">
        <v>16</v>
      </c>
      <c r="E141" s="135" t="s">
        <v>1140</v>
      </c>
      <c r="F141" s="135" t="s">
        <v>18</v>
      </c>
      <c r="G141" s="135" t="s">
        <v>1013</v>
      </c>
      <c r="H141" s="5" t="s">
        <v>1133</v>
      </c>
      <c r="I141" s="5">
        <v>1</v>
      </c>
      <c r="J141" s="144">
        <v>0</v>
      </c>
      <c r="K141" s="145" t="s">
        <v>1015</v>
      </c>
      <c r="L141" s="139">
        <v>41397</v>
      </c>
      <c r="M141" s="146" t="s">
        <v>1134</v>
      </c>
      <c r="N141" s="146" t="s">
        <v>1094</v>
      </c>
    </row>
    <row r="142" spans="1:14" ht="52.8" x14ac:dyDescent="0.3">
      <c r="A142" s="133" t="s">
        <v>1141</v>
      </c>
      <c r="B142" s="135" t="s">
        <v>1142</v>
      </c>
      <c r="C142" s="135" t="s">
        <v>1143</v>
      </c>
      <c r="D142" s="135" t="s">
        <v>1144</v>
      </c>
      <c r="E142" s="135" t="s">
        <v>1145</v>
      </c>
      <c r="F142" s="135" t="s">
        <v>18</v>
      </c>
      <c r="G142" s="135" t="s">
        <v>1013</v>
      </c>
      <c r="H142" s="5" t="s">
        <v>1146</v>
      </c>
      <c r="I142" s="5">
        <v>1</v>
      </c>
      <c r="J142" s="144">
        <v>10065.32</v>
      </c>
      <c r="K142" s="145" t="s">
        <v>1015</v>
      </c>
      <c r="L142" s="139">
        <v>41397</v>
      </c>
      <c r="M142" s="146" t="s">
        <v>970</v>
      </c>
      <c r="N142" s="146" t="s">
        <v>1147</v>
      </c>
    </row>
    <row r="143" spans="1:14" ht="52.8" x14ac:dyDescent="0.3">
      <c r="A143" s="133" t="s">
        <v>1148</v>
      </c>
      <c r="B143" s="135" t="s">
        <v>1149</v>
      </c>
      <c r="C143" s="135" t="s">
        <v>249</v>
      </c>
      <c r="D143" s="135" t="s">
        <v>1150</v>
      </c>
      <c r="E143" s="135" t="s">
        <v>1151</v>
      </c>
      <c r="F143" s="135" t="s">
        <v>18</v>
      </c>
      <c r="G143" s="135" t="s">
        <v>1013</v>
      </c>
      <c r="H143" s="5" t="s">
        <v>1152</v>
      </c>
      <c r="I143" s="5">
        <v>1</v>
      </c>
      <c r="J143" s="144">
        <v>14209.999999999998</v>
      </c>
      <c r="K143" s="145" t="s">
        <v>1015</v>
      </c>
      <c r="L143" s="139">
        <v>41397</v>
      </c>
      <c r="M143" s="146" t="s">
        <v>1153</v>
      </c>
      <c r="N143" s="146" t="s">
        <v>1154</v>
      </c>
    </row>
    <row r="144" spans="1:14" ht="52.8" x14ac:dyDescent="0.3">
      <c r="A144" s="133" t="s">
        <v>1155</v>
      </c>
      <c r="B144" s="135" t="s">
        <v>1149</v>
      </c>
      <c r="C144" s="135" t="s">
        <v>249</v>
      </c>
      <c r="D144" s="135" t="s">
        <v>1150</v>
      </c>
      <c r="E144" s="147" t="s">
        <v>1156</v>
      </c>
      <c r="F144" s="148" t="s">
        <v>18</v>
      </c>
      <c r="G144" s="135" t="s">
        <v>1013</v>
      </c>
      <c r="H144" s="5" t="s">
        <v>1152</v>
      </c>
      <c r="I144" s="5">
        <v>1</v>
      </c>
      <c r="J144" s="144">
        <v>14209.999999999998</v>
      </c>
      <c r="K144" s="145" t="s">
        <v>1015</v>
      </c>
      <c r="L144" s="139">
        <v>41397</v>
      </c>
      <c r="M144" s="146" t="s">
        <v>1153</v>
      </c>
      <c r="N144" s="146" t="s">
        <v>1154</v>
      </c>
    </row>
    <row r="145" spans="1:14" ht="39.6" x14ac:dyDescent="0.3">
      <c r="A145" s="133" t="s">
        <v>1157</v>
      </c>
      <c r="B145" s="135" t="s">
        <v>1158</v>
      </c>
      <c r="C145" s="135" t="s">
        <v>16</v>
      </c>
      <c r="D145" s="135" t="s">
        <v>16</v>
      </c>
      <c r="E145" s="147" t="s">
        <v>16</v>
      </c>
      <c r="F145" s="148" t="s">
        <v>18</v>
      </c>
      <c r="G145" s="135" t="s">
        <v>160</v>
      </c>
      <c r="H145" s="5" t="s">
        <v>1159</v>
      </c>
      <c r="I145" s="5">
        <v>1</v>
      </c>
      <c r="J145" s="144">
        <v>2498.9995999999996</v>
      </c>
      <c r="K145" s="135" t="s">
        <v>1160</v>
      </c>
      <c r="L145" s="139">
        <v>41556</v>
      </c>
      <c r="M145" s="146" t="s">
        <v>1161</v>
      </c>
      <c r="N145" s="146" t="s">
        <v>1162</v>
      </c>
    </row>
    <row r="146" spans="1:14" ht="52.8" x14ac:dyDescent="0.3">
      <c r="A146" s="133" t="s">
        <v>1163</v>
      </c>
      <c r="B146" s="135" t="s">
        <v>1164</v>
      </c>
      <c r="C146" s="135" t="s">
        <v>16</v>
      </c>
      <c r="D146" s="135" t="s">
        <v>16</v>
      </c>
      <c r="E146" s="147" t="s">
        <v>16</v>
      </c>
      <c r="F146" s="148" t="s">
        <v>18</v>
      </c>
      <c r="G146" s="135" t="s">
        <v>160</v>
      </c>
      <c r="H146" s="5" t="s">
        <v>1165</v>
      </c>
      <c r="I146" s="5">
        <v>1</v>
      </c>
      <c r="J146" s="144">
        <v>999.89679999999998</v>
      </c>
      <c r="K146" s="135" t="s">
        <v>1160</v>
      </c>
      <c r="L146" s="139">
        <v>41556</v>
      </c>
      <c r="M146" s="146" t="s">
        <v>1121</v>
      </c>
      <c r="N146" s="146" t="s">
        <v>285</v>
      </c>
    </row>
    <row r="147" spans="1:14" ht="39.6" x14ac:dyDescent="0.3">
      <c r="A147" s="133" t="s">
        <v>1166</v>
      </c>
      <c r="B147" s="135" t="s">
        <v>896</v>
      </c>
      <c r="C147" s="135" t="s">
        <v>605</v>
      </c>
      <c r="D147" s="135" t="s">
        <v>1167</v>
      </c>
      <c r="E147" s="147" t="s">
        <v>1168</v>
      </c>
      <c r="F147" s="148" t="s">
        <v>606</v>
      </c>
      <c r="G147" s="135" t="s">
        <v>1169</v>
      </c>
      <c r="H147" s="5" t="s">
        <v>1170</v>
      </c>
      <c r="I147" s="5">
        <v>1</v>
      </c>
      <c r="J147" s="144">
        <v>1856</v>
      </c>
      <c r="K147" s="135">
        <v>4336</v>
      </c>
      <c r="L147" s="139">
        <v>41302</v>
      </c>
      <c r="M147" s="146" t="s">
        <v>1171</v>
      </c>
      <c r="N147" s="146" t="s">
        <v>1172</v>
      </c>
    </row>
    <row r="148" spans="1:14" ht="39.6" x14ac:dyDescent="0.3">
      <c r="A148" s="133" t="s">
        <v>1173</v>
      </c>
      <c r="B148" s="135" t="s">
        <v>1142</v>
      </c>
      <c r="C148" s="135" t="s">
        <v>605</v>
      </c>
      <c r="D148" s="135" t="s">
        <v>1174</v>
      </c>
      <c r="E148" s="147" t="s">
        <v>1175</v>
      </c>
      <c r="F148" s="148" t="s">
        <v>1176</v>
      </c>
      <c r="G148" s="135" t="s">
        <v>1169</v>
      </c>
      <c r="H148" s="5" t="s">
        <v>1177</v>
      </c>
      <c r="I148" s="5">
        <v>1</v>
      </c>
      <c r="J148" s="144">
        <v>2668</v>
      </c>
      <c r="K148" s="135">
        <v>4336</v>
      </c>
      <c r="L148" s="139">
        <v>41302</v>
      </c>
      <c r="M148" s="146" t="s">
        <v>1153</v>
      </c>
      <c r="N148" s="146" t="s">
        <v>83</v>
      </c>
    </row>
    <row r="149" spans="1:14" ht="39.6" x14ac:dyDescent="0.3">
      <c r="A149" s="133" t="s">
        <v>1178</v>
      </c>
      <c r="B149" s="135" t="s">
        <v>896</v>
      </c>
      <c r="C149" s="135" t="s">
        <v>605</v>
      </c>
      <c r="D149" s="135" t="s">
        <v>1179</v>
      </c>
      <c r="E149" s="147" t="s">
        <v>1180</v>
      </c>
      <c r="F149" s="148" t="s">
        <v>606</v>
      </c>
      <c r="G149" s="135" t="s">
        <v>1181</v>
      </c>
      <c r="H149" s="5" t="s">
        <v>1182</v>
      </c>
      <c r="I149" s="5">
        <v>1</v>
      </c>
      <c r="J149" s="144">
        <v>2088</v>
      </c>
      <c r="K149" s="135" t="s">
        <v>1183</v>
      </c>
      <c r="L149" s="139">
        <v>41502</v>
      </c>
      <c r="M149" s="146" t="s">
        <v>1184</v>
      </c>
      <c r="N149" s="146" t="s">
        <v>1094</v>
      </c>
    </row>
    <row r="150" spans="1:14" ht="39.6" x14ac:dyDescent="0.3">
      <c r="A150" s="149" t="s">
        <v>1185</v>
      </c>
      <c r="B150" s="150" t="s">
        <v>1164</v>
      </c>
      <c r="C150" s="150" t="s">
        <v>1186</v>
      </c>
      <c r="D150" s="150" t="s">
        <v>16</v>
      </c>
      <c r="E150" s="151" t="s">
        <v>16</v>
      </c>
      <c r="F150" s="152" t="s">
        <v>128</v>
      </c>
      <c r="G150" s="150" t="s">
        <v>1169</v>
      </c>
      <c r="H150" s="153" t="s">
        <v>1187</v>
      </c>
      <c r="I150" s="153">
        <v>1</v>
      </c>
      <c r="J150" s="154">
        <v>349.99520000000001</v>
      </c>
      <c r="K150" s="150">
        <v>4335</v>
      </c>
      <c r="L150" s="155">
        <v>41291</v>
      </c>
      <c r="M150" s="156" t="s">
        <v>1188</v>
      </c>
      <c r="N150" s="156" t="s">
        <v>1189</v>
      </c>
    </row>
    <row r="151" spans="1:14" ht="39.6" x14ac:dyDescent="0.3">
      <c r="A151" s="149" t="s">
        <v>1190</v>
      </c>
      <c r="B151" s="150" t="s">
        <v>1164</v>
      </c>
      <c r="C151" s="150" t="s">
        <v>1186</v>
      </c>
      <c r="D151" s="150" t="s">
        <v>16</v>
      </c>
      <c r="E151" s="151" t="s">
        <v>16</v>
      </c>
      <c r="F151" s="152" t="s">
        <v>128</v>
      </c>
      <c r="G151" s="150" t="s">
        <v>1169</v>
      </c>
      <c r="H151" s="153" t="s">
        <v>1191</v>
      </c>
      <c r="I151" s="153">
        <v>1</v>
      </c>
      <c r="J151" s="154">
        <v>349.99520000000001</v>
      </c>
      <c r="K151" s="150">
        <v>4335</v>
      </c>
      <c r="L151" s="155">
        <v>41292</v>
      </c>
      <c r="M151" s="156" t="s">
        <v>1188</v>
      </c>
      <c r="N151" s="156" t="s">
        <v>1189</v>
      </c>
    </row>
    <row r="152" spans="1:14" ht="39.6" x14ac:dyDescent="0.3">
      <c r="A152" s="149" t="s">
        <v>1192</v>
      </c>
      <c r="B152" s="150" t="s">
        <v>1164</v>
      </c>
      <c r="C152" s="150" t="s">
        <v>1186</v>
      </c>
      <c r="D152" s="150" t="s">
        <v>16</v>
      </c>
      <c r="E152" s="151" t="s">
        <v>16</v>
      </c>
      <c r="F152" s="152" t="s">
        <v>128</v>
      </c>
      <c r="G152" s="150" t="s">
        <v>1169</v>
      </c>
      <c r="H152" s="153" t="s">
        <v>1193</v>
      </c>
      <c r="I152" s="153">
        <v>1</v>
      </c>
      <c r="J152" s="154">
        <v>349.99520000000001</v>
      </c>
      <c r="K152" s="150">
        <v>4335</v>
      </c>
      <c r="L152" s="155">
        <v>41293</v>
      </c>
      <c r="M152" s="156" t="s">
        <v>1188</v>
      </c>
      <c r="N152" s="156" t="s">
        <v>1189</v>
      </c>
    </row>
    <row r="153" spans="1:14" ht="39.6" x14ac:dyDescent="0.3">
      <c r="A153" s="149" t="s">
        <v>1194</v>
      </c>
      <c r="B153" s="150" t="s">
        <v>1164</v>
      </c>
      <c r="C153" s="150" t="s">
        <v>1186</v>
      </c>
      <c r="D153" s="150" t="s">
        <v>16</v>
      </c>
      <c r="E153" s="151" t="s">
        <v>16</v>
      </c>
      <c r="F153" s="152" t="s">
        <v>128</v>
      </c>
      <c r="G153" s="150" t="s">
        <v>1169</v>
      </c>
      <c r="H153" s="153" t="s">
        <v>1195</v>
      </c>
      <c r="I153" s="153">
        <v>1</v>
      </c>
      <c r="J153" s="154">
        <v>349.99520000000001</v>
      </c>
      <c r="K153" s="150">
        <v>4335</v>
      </c>
      <c r="L153" s="155">
        <v>41294</v>
      </c>
      <c r="M153" s="156" t="s">
        <v>1188</v>
      </c>
      <c r="N153" s="156" t="s">
        <v>1189</v>
      </c>
    </row>
    <row r="154" spans="1:14" ht="39.6" x14ac:dyDescent="0.3">
      <c r="A154" s="149" t="s">
        <v>1196</v>
      </c>
      <c r="B154" s="150" t="s">
        <v>1164</v>
      </c>
      <c r="C154" s="150" t="s">
        <v>1186</v>
      </c>
      <c r="D154" s="150" t="s">
        <v>16</v>
      </c>
      <c r="E154" s="151" t="s">
        <v>16</v>
      </c>
      <c r="F154" s="152" t="s">
        <v>128</v>
      </c>
      <c r="G154" s="150" t="s">
        <v>1169</v>
      </c>
      <c r="H154" s="153" t="s">
        <v>1197</v>
      </c>
      <c r="I154" s="153">
        <v>1</v>
      </c>
      <c r="J154" s="154">
        <v>349.99520000000001</v>
      </c>
      <c r="K154" s="150">
        <v>4335</v>
      </c>
      <c r="L154" s="155">
        <v>41295</v>
      </c>
      <c r="M154" s="156" t="s">
        <v>1188</v>
      </c>
      <c r="N154" s="156" t="s">
        <v>1189</v>
      </c>
    </row>
    <row r="155" spans="1:14" ht="39.6" x14ac:dyDescent="0.3">
      <c r="A155" s="149" t="s">
        <v>1198</v>
      </c>
      <c r="B155" s="150" t="s">
        <v>1164</v>
      </c>
      <c r="C155" s="150" t="s">
        <v>1186</v>
      </c>
      <c r="D155" s="150" t="s">
        <v>16</v>
      </c>
      <c r="E155" s="151" t="s">
        <v>16</v>
      </c>
      <c r="F155" s="152" t="s">
        <v>128</v>
      </c>
      <c r="G155" s="150" t="s">
        <v>1169</v>
      </c>
      <c r="H155" s="153" t="s">
        <v>1199</v>
      </c>
      <c r="I155" s="153">
        <v>1</v>
      </c>
      <c r="J155" s="154">
        <v>349.99520000000001</v>
      </c>
      <c r="K155" s="150">
        <v>4335</v>
      </c>
      <c r="L155" s="155">
        <v>41296</v>
      </c>
      <c r="M155" s="156" t="s">
        <v>1188</v>
      </c>
      <c r="N155" s="156" t="s">
        <v>1189</v>
      </c>
    </row>
    <row r="156" spans="1:14" ht="39.6" x14ac:dyDescent="0.3">
      <c r="A156" s="149" t="s">
        <v>1200</v>
      </c>
      <c r="B156" s="150" t="s">
        <v>1164</v>
      </c>
      <c r="C156" s="150" t="s">
        <v>1186</v>
      </c>
      <c r="D156" s="150" t="s">
        <v>16</v>
      </c>
      <c r="E156" s="151" t="s">
        <v>16</v>
      </c>
      <c r="F156" s="152" t="s">
        <v>128</v>
      </c>
      <c r="G156" s="150" t="s">
        <v>1169</v>
      </c>
      <c r="H156" s="153" t="s">
        <v>1201</v>
      </c>
      <c r="I156" s="153">
        <v>1</v>
      </c>
      <c r="J156" s="154">
        <v>349.99520000000001</v>
      </c>
      <c r="K156" s="150">
        <v>4335</v>
      </c>
      <c r="L156" s="155">
        <v>41297</v>
      </c>
      <c r="M156" s="156" t="s">
        <v>1188</v>
      </c>
      <c r="N156" s="156" t="s">
        <v>1189</v>
      </c>
    </row>
    <row r="157" spans="1:14" ht="39.6" x14ac:dyDescent="0.3">
      <c r="A157" s="149" t="s">
        <v>1202</v>
      </c>
      <c r="B157" s="150" t="s">
        <v>1164</v>
      </c>
      <c r="C157" s="150" t="s">
        <v>1186</v>
      </c>
      <c r="D157" s="150" t="s">
        <v>16</v>
      </c>
      <c r="E157" s="151" t="s">
        <v>16</v>
      </c>
      <c r="F157" s="152" t="s">
        <v>128</v>
      </c>
      <c r="G157" s="150" t="s">
        <v>1169</v>
      </c>
      <c r="H157" s="153" t="s">
        <v>1203</v>
      </c>
      <c r="I157" s="153">
        <v>1</v>
      </c>
      <c r="J157" s="154">
        <v>349.99520000000001</v>
      </c>
      <c r="K157" s="150">
        <v>4335</v>
      </c>
      <c r="L157" s="155">
        <v>41298</v>
      </c>
      <c r="M157" s="156" t="s">
        <v>1188</v>
      </c>
      <c r="N157" s="156" t="s">
        <v>1189</v>
      </c>
    </row>
    <row r="158" spans="1:14" ht="39.6" x14ac:dyDescent="0.3">
      <c r="A158" s="149" t="s">
        <v>1204</v>
      </c>
      <c r="B158" s="150" t="s">
        <v>1164</v>
      </c>
      <c r="C158" s="150" t="s">
        <v>1186</v>
      </c>
      <c r="D158" s="150" t="s">
        <v>16</v>
      </c>
      <c r="E158" s="151" t="s">
        <v>16</v>
      </c>
      <c r="F158" s="152" t="s">
        <v>128</v>
      </c>
      <c r="G158" s="150" t="s">
        <v>1169</v>
      </c>
      <c r="H158" s="153" t="s">
        <v>1205</v>
      </c>
      <c r="I158" s="153">
        <v>1</v>
      </c>
      <c r="J158" s="154">
        <v>349.99520000000001</v>
      </c>
      <c r="K158" s="150">
        <v>4335</v>
      </c>
      <c r="L158" s="155">
        <v>41299</v>
      </c>
      <c r="M158" s="156" t="s">
        <v>1188</v>
      </c>
      <c r="N158" s="156" t="s">
        <v>1189</v>
      </c>
    </row>
    <row r="159" spans="1:14" ht="39.6" x14ac:dyDescent="0.3">
      <c r="A159" s="149" t="s">
        <v>1206</v>
      </c>
      <c r="B159" s="150" t="s">
        <v>1164</v>
      </c>
      <c r="C159" s="150" t="s">
        <v>1186</v>
      </c>
      <c r="D159" s="150" t="s">
        <v>16</v>
      </c>
      <c r="E159" s="151" t="s">
        <v>16</v>
      </c>
      <c r="F159" s="152" t="s">
        <v>128</v>
      </c>
      <c r="G159" s="150" t="s">
        <v>1169</v>
      </c>
      <c r="H159" s="153" t="s">
        <v>1207</v>
      </c>
      <c r="I159" s="153">
        <v>1</v>
      </c>
      <c r="J159" s="154">
        <v>349.99520000000001</v>
      </c>
      <c r="K159" s="150">
        <v>4335</v>
      </c>
      <c r="L159" s="155">
        <v>41300</v>
      </c>
      <c r="M159" s="156" t="s">
        <v>1188</v>
      </c>
      <c r="N159" s="156" t="s">
        <v>1189</v>
      </c>
    </row>
    <row r="160" spans="1:14" ht="39.6" x14ac:dyDescent="0.3">
      <c r="A160" s="149" t="s">
        <v>1208</v>
      </c>
      <c r="B160" s="150" t="s">
        <v>1164</v>
      </c>
      <c r="C160" s="150" t="s">
        <v>1186</v>
      </c>
      <c r="D160" s="150" t="s">
        <v>16</v>
      </c>
      <c r="E160" s="151" t="s">
        <v>16</v>
      </c>
      <c r="F160" s="152" t="s">
        <v>128</v>
      </c>
      <c r="G160" s="150" t="s">
        <v>1169</v>
      </c>
      <c r="H160" s="153" t="s">
        <v>1209</v>
      </c>
      <c r="I160" s="153">
        <v>1</v>
      </c>
      <c r="J160" s="154">
        <v>349.99520000000001</v>
      </c>
      <c r="K160" s="150">
        <v>4335</v>
      </c>
      <c r="L160" s="155">
        <v>41301</v>
      </c>
      <c r="M160" s="156" t="s">
        <v>1188</v>
      </c>
      <c r="N160" s="156" t="s">
        <v>1189</v>
      </c>
    </row>
    <row r="161" spans="1:14" ht="39.6" x14ac:dyDescent="0.3">
      <c r="A161" s="149" t="s">
        <v>1210</v>
      </c>
      <c r="B161" s="150" t="s">
        <v>1164</v>
      </c>
      <c r="C161" s="150" t="s">
        <v>1186</v>
      </c>
      <c r="D161" s="150" t="s">
        <v>16</v>
      </c>
      <c r="E161" s="151" t="s">
        <v>16</v>
      </c>
      <c r="F161" s="152" t="s">
        <v>128</v>
      </c>
      <c r="G161" s="150" t="s">
        <v>1169</v>
      </c>
      <c r="H161" s="153" t="s">
        <v>1211</v>
      </c>
      <c r="I161" s="153">
        <v>1</v>
      </c>
      <c r="J161" s="154">
        <v>349.99520000000001</v>
      </c>
      <c r="K161" s="150">
        <v>4335</v>
      </c>
      <c r="L161" s="155">
        <v>41302</v>
      </c>
      <c r="M161" s="156" t="s">
        <v>1188</v>
      </c>
      <c r="N161" s="156" t="s">
        <v>1189</v>
      </c>
    </row>
    <row r="162" spans="1:14" ht="39.6" x14ac:dyDescent="0.3">
      <c r="A162" s="149" t="s">
        <v>1212</v>
      </c>
      <c r="B162" s="150" t="s">
        <v>1164</v>
      </c>
      <c r="C162" s="150" t="s">
        <v>1186</v>
      </c>
      <c r="D162" s="150" t="s">
        <v>16</v>
      </c>
      <c r="E162" s="151" t="s">
        <v>16</v>
      </c>
      <c r="F162" s="152" t="s">
        <v>128</v>
      </c>
      <c r="G162" s="150" t="s">
        <v>1169</v>
      </c>
      <c r="H162" s="153" t="s">
        <v>1213</v>
      </c>
      <c r="I162" s="153">
        <v>1</v>
      </c>
      <c r="J162" s="154">
        <v>349.99520000000001</v>
      </c>
      <c r="K162" s="150">
        <v>4335</v>
      </c>
      <c r="L162" s="155">
        <v>41303</v>
      </c>
      <c r="M162" s="156" t="s">
        <v>1188</v>
      </c>
      <c r="N162" s="156" t="s">
        <v>1189</v>
      </c>
    </row>
    <row r="163" spans="1:14" ht="39.6" x14ac:dyDescent="0.3">
      <c r="A163" s="149" t="s">
        <v>1214</v>
      </c>
      <c r="B163" s="150" t="s">
        <v>1164</v>
      </c>
      <c r="C163" s="150" t="s">
        <v>1186</v>
      </c>
      <c r="D163" s="150" t="s">
        <v>16</v>
      </c>
      <c r="E163" s="151" t="s">
        <v>16</v>
      </c>
      <c r="F163" s="152" t="s">
        <v>128</v>
      </c>
      <c r="G163" s="150" t="s">
        <v>1169</v>
      </c>
      <c r="H163" s="153" t="s">
        <v>1215</v>
      </c>
      <c r="I163" s="153">
        <v>1</v>
      </c>
      <c r="J163" s="154">
        <v>349.99520000000001</v>
      </c>
      <c r="K163" s="150">
        <v>4335</v>
      </c>
      <c r="L163" s="155">
        <v>41304</v>
      </c>
      <c r="M163" s="156" t="s">
        <v>1188</v>
      </c>
      <c r="N163" s="156" t="s">
        <v>1189</v>
      </c>
    </row>
    <row r="164" spans="1:14" ht="39.6" x14ac:dyDescent="0.3">
      <c r="A164" s="149" t="s">
        <v>1216</v>
      </c>
      <c r="B164" s="150" t="s">
        <v>1164</v>
      </c>
      <c r="C164" s="150" t="s">
        <v>1186</v>
      </c>
      <c r="D164" s="150" t="s">
        <v>16</v>
      </c>
      <c r="E164" s="151" t="s">
        <v>16</v>
      </c>
      <c r="F164" s="152" t="s">
        <v>128</v>
      </c>
      <c r="G164" s="150" t="s">
        <v>1169</v>
      </c>
      <c r="H164" s="153" t="s">
        <v>1217</v>
      </c>
      <c r="I164" s="153">
        <v>1</v>
      </c>
      <c r="J164" s="154">
        <v>349.99520000000001</v>
      </c>
      <c r="K164" s="150">
        <v>4335</v>
      </c>
      <c r="L164" s="155">
        <v>41305</v>
      </c>
      <c r="M164" s="156" t="s">
        <v>1188</v>
      </c>
      <c r="N164" s="156" t="s">
        <v>1189</v>
      </c>
    </row>
    <row r="165" spans="1:14" ht="39.6" x14ac:dyDescent="0.3">
      <c r="A165" s="149" t="s">
        <v>1218</v>
      </c>
      <c r="B165" s="150" t="s">
        <v>1164</v>
      </c>
      <c r="C165" s="150" t="s">
        <v>1186</v>
      </c>
      <c r="D165" s="150" t="s">
        <v>16</v>
      </c>
      <c r="E165" s="151" t="s">
        <v>16</v>
      </c>
      <c r="F165" s="152" t="s">
        <v>128</v>
      </c>
      <c r="G165" s="150" t="s">
        <v>1169</v>
      </c>
      <c r="H165" s="153" t="s">
        <v>1219</v>
      </c>
      <c r="I165" s="153">
        <v>1</v>
      </c>
      <c r="J165" s="154">
        <v>349.99520000000001</v>
      </c>
      <c r="K165" s="150">
        <v>4335</v>
      </c>
      <c r="L165" s="155">
        <v>41306</v>
      </c>
      <c r="M165" s="156" t="s">
        <v>1188</v>
      </c>
      <c r="N165" s="156" t="s">
        <v>1189</v>
      </c>
    </row>
    <row r="166" spans="1:14" ht="39.6" x14ac:dyDescent="0.3">
      <c r="A166" s="149" t="s">
        <v>1220</v>
      </c>
      <c r="B166" s="150" t="s">
        <v>1164</v>
      </c>
      <c r="C166" s="150" t="s">
        <v>1186</v>
      </c>
      <c r="D166" s="150" t="s">
        <v>16</v>
      </c>
      <c r="E166" s="151" t="s">
        <v>16</v>
      </c>
      <c r="F166" s="152" t="s">
        <v>128</v>
      </c>
      <c r="G166" s="150" t="s">
        <v>1169</v>
      </c>
      <c r="H166" s="153" t="s">
        <v>1221</v>
      </c>
      <c r="I166" s="153">
        <v>1</v>
      </c>
      <c r="J166" s="154">
        <v>349.99520000000001</v>
      </c>
      <c r="K166" s="150">
        <v>4335</v>
      </c>
      <c r="L166" s="155">
        <v>41307</v>
      </c>
      <c r="M166" s="156" t="s">
        <v>1188</v>
      </c>
      <c r="N166" s="156" t="s">
        <v>1189</v>
      </c>
    </row>
    <row r="167" spans="1:14" ht="39.6" x14ac:dyDescent="0.3">
      <c r="A167" s="149" t="s">
        <v>1222</v>
      </c>
      <c r="B167" s="150" t="s">
        <v>1164</v>
      </c>
      <c r="C167" s="150" t="s">
        <v>1186</v>
      </c>
      <c r="D167" s="150" t="s">
        <v>16</v>
      </c>
      <c r="E167" s="151" t="s">
        <v>16</v>
      </c>
      <c r="F167" s="152" t="s">
        <v>128</v>
      </c>
      <c r="G167" s="150" t="s">
        <v>1169</v>
      </c>
      <c r="H167" s="153" t="s">
        <v>1223</v>
      </c>
      <c r="I167" s="153">
        <v>1</v>
      </c>
      <c r="J167" s="154">
        <v>349.99520000000001</v>
      </c>
      <c r="K167" s="150">
        <v>4335</v>
      </c>
      <c r="L167" s="155">
        <v>41308</v>
      </c>
      <c r="M167" s="156" t="s">
        <v>1188</v>
      </c>
      <c r="N167" s="156" t="s">
        <v>1189</v>
      </c>
    </row>
    <row r="168" spans="1:14" ht="39.6" x14ac:dyDescent="0.3">
      <c r="A168" s="149" t="s">
        <v>1224</v>
      </c>
      <c r="B168" s="150" t="s">
        <v>1164</v>
      </c>
      <c r="C168" s="150" t="s">
        <v>1186</v>
      </c>
      <c r="D168" s="150" t="s">
        <v>16</v>
      </c>
      <c r="E168" s="151" t="s">
        <v>16</v>
      </c>
      <c r="F168" s="152" t="s">
        <v>128</v>
      </c>
      <c r="G168" s="150" t="s">
        <v>1169</v>
      </c>
      <c r="H168" s="153" t="s">
        <v>1225</v>
      </c>
      <c r="I168" s="153">
        <v>1</v>
      </c>
      <c r="J168" s="154">
        <v>349.99520000000001</v>
      </c>
      <c r="K168" s="150">
        <v>4335</v>
      </c>
      <c r="L168" s="155">
        <v>41309</v>
      </c>
      <c r="M168" s="156" t="s">
        <v>1188</v>
      </c>
      <c r="N168" s="156" t="s">
        <v>1189</v>
      </c>
    </row>
    <row r="169" spans="1:14" ht="39.6" x14ac:dyDescent="0.3">
      <c r="A169" s="149" t="s">
        <v>360</v>
      </c>
      <c r="B169" s="150" t="s">
        <v>1164</v>
      </c>
      <c r="C169" s="150" t="s">
        <v>1186</v>
      </c>
      <c r="D169" s="150" t="s">
        <v>16</v>
      </c>
      <c r="E169" s="151" t="s">
        <v>16</v>
      </c>
      <c r="F169" s="152" t="s">
        <v>128</v>
      </c>
      <c r="G169" s="150" t="s">
        <v>1169</v>
      </c>
      <c r="H169" s="153" t="s">
        <v>1226</v>
      </c>
      <c r="I169" s="153">
        <v>1</v>
      </c>
      <c r="J169" s="154">
        <v>349.99520000000001</v>
      </c>
      <c r="K169" s="150">
        <v>4335</v>
      </c>
      <c r="L169" s="155">
        <v>41310</v>
      </c>
      <c r="M169" s="156" t="s">
        <v>1188</v>
      </c>
      <c r="N169" s="156" t="s">
        <v>1189</v>
      </c>
    </row>
    <row r="170" spans="1:14" ht="39.6" x14ac:dyDescent="0.3">
      <c r="A170" s="149" t="s">
        <v>1227</v>
      </c>
      <c r="B170" s="150" t="s">
        <v>1164</v>
      </c>
      <c r="C170" s="150" t="s">
        <v>1186</v>
      </c>
      <c r="D170" s="150" t="s">
        <v>16</v>
      </c>
      <c r="E170" s="151" t="s">
        <v>16</v>
      </c>
      <c r="F170" s="152" t="s">
        <v>128</v>
      </c>
      <c r="G170" s="150" t="s">
        <v>1169</v>
      </c>
      <c r="H170" s="153" t="s">
        <v>1228</v>
      </c>
      <c r="I170" s="153">
        <v>1</v>
      </c>
      <c r="J170" s="154">
        <v>349.99520000000001</v>
      </c>
      <c r="K170" s="150">
        <v>4335</v>
      </c>
      <c r="L170" s="155">
        <v>41311</v>
      </c>
      <c r="M170" s="156" t="s">
        <v>1188</v>
      </c>
      <c r="N170" s="156" t="s">
        <v>1189</v>
      </c>
    </row>
    <row r="171" spans="1:14" ht="39.6" x14ac:dyDescent="0.3">
      <c r="A171" s="149" t="s">
        <v>362</v>
      </c>
      <c r="B171" s="150" t="s">
        <v>1164</v>
      </c>
      <c r="C171" s="150" t="s">
        <v>1186</v>
      </c>
      <c r="D171" s="150" t="s">
        <v>16</v>
      </c>
      <c r="E171" s="151" t="s">
        <v>16</v>
      </c>
      <c r="F171" s="152" t="s">
        <v>128</v>
      </c>
      <c r="G171" s="150" t="s">
        <v>1169</v>
      </c>
      <c r="H171" s="153" t="s">
        <v>1229</v>
      </c>
      <c r="I171" s="153">
        <v>1</v>
      </c>
      <c r="J171" s="154">
        <v>349.99520000000001</v>
      </c>
      <c r="K171" s="150">
        <v>4335</v>
      </c>
      <c r="L171" s="155">
        <v>41312</v>
      </c>
      <c r="M171" s="156" t="s">
        <v>1188</v>
      </c>
      <c r="N171" s="156" t="s">
        <v>1189</v>
      </c>
    </row>
    <row r="172" spans="1:14" ht="39.6" x14ac:dyDescent="0.3">
      <c r="A172" s="149" t="s">
        <v>1230</v>
      </c>
      <c r="B172" s="150" t="s">
        <v>1164</v>
      </c>
      <c r="C172" s="150" t="s">
        <v>1186</v>
      </c>
      <c r="D172" s="150" t="s">
        <v>16</v>
      </c>
      <c r="E172" s="151" t="s">
        <v>16</v>
      </c>
      <c r="F172" s="152" t="s">
        <v>128</v>
      </c>
      <c r="G172" s="150" t="s">
        <v>1169</v>
      </c>
      <c r="H172" s="153" t="s">
        <v>1231</v>
      </c>
      <c r="I172" s="153">
        <v>1</v>
      </c>
      <c r="J172" s="154">
        <v>349.99520000000001</v>
      </c>
      <c r="K172" s="150">
        <v>4335</v>
      </c>
      <c r="L172" s="155">
        <v>41313</v>
      </c>
      <c r="M172" s="156" t="s">
        <v>1188</v>
      </c>
      <c r="N172" s="156" t="s">
        <v>1189</v>
      </c>
    </row>
    <row r="173" spans="1:14" ht="39.6" x14ac:dyDescent="0.3">
      <c r="A173" s="149" t="s">
        <v>1232</v>
      </c>
      <c r="B173" s="150" t="s">
        <v>1164</v>
      </c>
      <c r="C173" s="150" t="s">
        <v>1186</v>
      </c>
      <c r="D173" s="150" t="s">
        <v>16</v>
      </c>
      <c r="E173" s="151" t="s">
        <v>16</v>
      </c>
      <c r="F173" s="152" t="s">
        <v>128</v>
      </c>
      <c r="G173" s="150" t="s">
        <v>1169</v>
      </c>
      <c r="H173" s="153" t="s">
        <v>1233</v>
      </c>
      <c r="I173" s="153">
        <v>1</v>
      </c>
      <c r="J173" s="154">
        <v>349.99520000000001</v>
      </c>
      <c r="K173" s="150">
        <v>4335</v>
      </c>
      <c r="L173" s="155">
        <v>41314</v>
      </c>
      <c r="M173" s="156" t="s">
        <v>1188</v>
      </c>
      <c r="N173" s="156" t="s">
        <v>1189</v>
      </c>
    </row>
    <row r="174" spans="1:14" ht="39.6" x14ac:dyDescent="0.3">
      <c r="A174" s="149" t="s">
        <v>1234</v>
      </c>
      <c r="B174" s="150" t="s">
        <v>1164</v>
      </c>
      <c r="C174" s="150" t="s">
        <v>1186</v>
      </c>
      <c r="D174" s="150" t="s">
        <v>16</v>
      </c>
      <c r="E174" s="151" t="s">
        <v>16</v>
      </c>
      <c r="F174" s="152" t="s">
        <v>128</v>
      </c>
      <c r="G174" s="150" t="s">
        <v>1169</v>
      </c>
      <c r="H174" s="153" t="s">
        <v>1235</v>
      </c>
      <c r="I174" s="153">
        <v>1</v>
      </c>
      <c r="J174" s="154">
        <v>349.99520000000001</v>
      </c>
      <c r="K174" s="150">
        <v>4335</v>
      </c>
      <c r="L174" s="155">
        <v>41315</v>
      </c>
      <c r="M174" s="156" t="s">
        <v>1188</v>
      </c>
      <c r="N174" s="156" t="s">
        <v>1189</v>
      </c>
    </row>
    <row r="175" spans="1:14" ht="39.6" x14ac:dyDescent="0.3">
      <c r="A175" s="149" t="s">
        <v>1236</v>
      </c>
      <c r="B175" s="150" t="s">
        <v>1164</v>
      </c>
      <c r="C175" s="150" t="s">
        <v>1186</v>
      </c>
      <c r="D175" s="150" t="s">
        <v>16</v>
      </c>
      <c r="E175" s="151" t="s">
        <v>16</v>
      </c>
      <c r="F175" s="152" t="s">
        <v>128</v>
      </c>
      <c r="G175" s="150" t="s">
        <v>1169</v>
      </c>
      <c r="H175" s="153" t="s">
        <v>1237</v>
      </c>
      <c r="I175" s="153">
        <v>1</v>
      </c>
      <c r="J175" s="154">
        <v>349.99520000000001</v>
      </c>
      <c r="K175" s="150">
        <v>4335</v>
      </c>
      <c r="L175" s="155">
        <v>41316</v>
      </c>
      <c r="M175" s="156" t="s">
        <v>1188</v>
      </c>
      <c r="N175" s="156" t="s">
        <v>1189</v>
      </c>
    </row>
    <row r="176" spans="1:14" ht="39.6" x14ac:dyDescent="0.3">
      <c r="A176" s="149" t="s">
        <v>1238</v>
      </c>
      <c r="B176" s="150" t="s">
        <v>1164</v>
      </c>
      <c r="C176" s="150" t="s">
        <v>1186</v>
      </c>
      <c r="D176" s="150" t="s">
        <v>16</v>
      </c>
      <c r="E176" s="151" t="s">
        <v>16</v>
      </c>
      <c r="F176" s="152" t="s">
        <v>128</v>
      </c>
      <c r="G176" s="150" t="s">
        <v>1169</v>
      </c>
      <c r="H176" s="153" t="s">
        <v>1239</v>
      </c>
      <c r="I176" s="153">
        <v>1</v>
      </c>
      <c r="J176" s="154">
        <v>349.99520000000001</v>
      </c>
      <c r="K176" s="150">
        <v>4335</v>
      </c>
      <c r="L176" s="155">
        <v>41317</v>
      </c>
      <c r="M176" s="156" t="s">
        <v>1188</v>
      </c>
      <c r="N176" s="156" t="s">
        <v>1189</v>
      </c>
    </row>
    <row r="177" spans="1:14" ht="39.6" x14ac:dyDescent="0.3">
      <c r="A177" s="149" t="s">
        <v>1240</v>
      </c>
      <c r="B177" s="150" t="s">
        <v>1164</v>
      </c>
      <c r="C177" s="150" t="s">
        <v>1186</v>
      </c>
      <c r="D177" s="150" t="s">
        <v>16</v>
      </c>
      <c r="E177" s="151" t="s">
        <v>16</v>
      </c>
      <c r="F177" s="152" t="s">
        <v>128</v>
      </c>
      <c r="G177" s="150" t="s">
        <v>1169</v>
      </c>
      <c r="H177" s="153" t="s">
        <v>1241</v>
      </c>
      <c r="I177" s="153">
        <v>1</v>
      </c>
      <c r="J177" s="154">
        <v>349.99520000000001</v>
      </c>
      <c r="K177" s="150">
        <v>4335</v>
      </c>
      <c r="L177" s="155">
        <v>41318</v>
      </c>
      <c r="M177" s="156" t="s">
        <v>1188</v>
      </c>
      <c r="N177" s="156" t="s">
        <v>1189</v>
      </c>
    </row>
    <row r="178" spans="1:14" ht="39.6" x14ac:dyDescent="0.3">
      <c r="A178" s="149" t="s">
        <v>1242</v>
      </c>
      <c r="B178" s="150" t="s">
        <v>1164</v>
      </c>
      <c r="C178" s="150" t="s">
        <v>1186</v>
      </c>
      <c r="D178" s="150" t="s">
        <v>16</v>
      </c>
      <c r="E178" s="151" t="s">
        <v>16</v>
      </c>
      <c r="F178" s="152" t="s">
        <v>128</v>
      </c>
      <c r="G178" s="150" t="s">
        <v>1169</v>
      </c>
      <c r="H178" s="153" t="s">
        <v>1243</v>
      </c>
      <c r="I178" s="153">
        <v>1</v>
      </c>
      <c r="J178" s="154">
        <v>349.99520000000001</v>
      </c>
      <c r="K178" s="150">
        <v>4335</v>
      </c>
      <c r="L178" s="155">
        <v>41319</v>
      </c>
      <c r="M178" s="156" t="s">
        <v>1188</v>
      </c>
      <c r="N178" s="156" t="s">
        <v>1189</v>
      </c>
    </row>
    <row r="179" spans="1:14" ht="39.6" x14ac:dyDescent="0.3">
      <c r="A179" s="149" t="s">
        <v>1244</v>
      </c>
      <c r="B179" s="150" t="s">
        <v>1164</v>
      </c>
      <c r="C179" s="150" t="s">
        <v>1186</v>
      </c>
      <c r="D179" s="150" t="s">
        <v>16</v>
      </c>
      <c r="E179" s="151" t="s">
        <v>16</v>
      </c>
      <c r="F179" s="152" t="s">
        <v>128</v>
      </c>
      <c r="G179" s="150" t="s">
        <v>1169</v>
      </c>
      <c r="H179" s="153" t="s">
        <v>1245</v>
      </c>
      <c r="I179" s="153">
        <v>1</v>
      </c>
      <c r="J179" s="154">
        <v>349.99520000000001</v>
      </c>
      <c r="K179" s="150">
        <v>4335</v>
      </c>
      <c r="L179" s="155">
        <v>41320</v>
      </c>
      <c r="M179" s="156" t="s">
        <v>1188</v>
      </c>
      <c r="N179" s="156" t="s">
        <v>1189</v>
      </c>
    </row>
    <row r="180" spans="1:14" ht="39.6" x14ac:dyDescent="0.3">
      <c r="A180" s="149" t="s">
        <v>1246</v>
      </c>
      <c r="B180" s="150" t="s">
        <v>1164</v>
      </c>
      <c r="C180" s="150" t="s">
        <v>1186</v>
      </c>
      <c r="D180" s="150" t="s">
        <v>16</v>
      </c>
      <c r="E180" s="151" t="s">
        <v>16</v>
      </c>
      <c r="F180" s="152" t="s">
        <v>128</v>
      </c>
      <c r="G180" s="150" t="s">
        <v>1169</v>
      </c>
      <c r="H180" s="153" t="s">
        <v>1247</v>
      </c>
      <c r="I180" s="153">
        <v>1</v>
      </c>
      <c r="J180" s="154">
        <v>349.99520000000001</v>
      </c>
      <c r="K180" s="150">
        <v>4335</v>
      </c>
      <c r="L180" s="155">
        <v>41321</v>
      </c>
      <c r="M180" s="156" t="s">
        <v>1188</v>
      </c>
      <c r="N180" s="156" t="s">
        <v>1189</v>
      </c>
    </row>
    <row r="181" spans="1:14" ht="39.6" x14ac:dyDescent="0.3">
      <c r="A181" s="149" t="s">
        <v>1248</v>
      </c>
      <c r="B181" s="150" t="s">
        <v>1164</v>
      </c>
      <c r="C181" s="150" t="s">
        <v>1186</v>
      </c>
      <c r="D181" s="150" t="s">
        <v>16</v>
      </c>
      <c r="E181" s="151" t="s">
        <v>16</v>
      </c>
      <c r="F181" s="152" t="s">
        <v>128</v>
      </c>
      <c r="G181" s="150" t="s">
        <v>1169</v>
      </c>
      <c r="H181" s="153" t="s">
        <v>1249</v>
      </c>
      <c r="I181" s="153">
        <v>1</v>
      </c>
      <c r="J181" s="154">
        <v>349.99520000000001</v>
      </c>
      <c r="K181" s="150">
        <v>4335</v>
      </c>
      <c r="L181" s="155">
        <v>41322</v>
      </c>
      <c r="M181" s="156" t="s">
        <v>1188</v>
      </c>
      <c r="N181" s="156" t="s">
        <v>1189</v>
      </c>
    </row>
    <row r="182" spans="1:14" ht="39.6" x14ac:dyDescent="0.3">
      <c r="A182" s="149" t="s">
        <v>1250</v>
      </c>
      <c r="B182" s="150" t="s">
        <v>1164</v>
      </c>
      <c r="C182" s="150" t="s">
        <v>1186</v>
      </c>
      <c r="D182" s="150" t="s">
        <v>16</v>
      </c>
      <c r="E182" s="151" t="s">
        <v>16</v>
      </c>
      <c r="F182" s="152" t="s">
        <v>128</v>
      </c>
      <c r="G182" s="150" t="s">
        <v>1169</v>
      </c>
      <c r="H182" s="153" t="s">
        <v>1251</v>
      </c>
      <c r="I182" s="153">
        <v>1</v>
      </c>
      <c r="J182" s="154">
        <v>349.99520000000001</v>
      </c>
      <c r="K182" s="150">
        <v>4335</v>
      </c>
      <c r="L182" s="155">
        <v>41323</v>
      </c>
      <c r="M182" s="156" t="s">
        <v>1188</v>
      </c>
      <c r="N182" s="156" t="s">
        <v>1189</v>
      </c>
    </row>
    <row r="183" spans="1:14" ht="39.6" x14ac:dyDescent="0.3">
      <c r="A183" s="149" t="s">
        <v>1252</v>
      </c>
      <c r="B183" s="150" t="s">
        <v>1164</v>
      </c>
      <c r="C183" s="150" t="s">
        <v>1186</v>
      </c>
      <c r="D183" s="150" t="s">
        <v>16</v>
      </c>
      <c r="E183" s="151" t="s">
        <v>16</v>
      </c>
      <c r="F183" s="152" t="s">
        <v>128</v>
      </c>
      <c r="G183" s="150" t="s">
        <v>1169</v>
      </c>
      <c r="H183" s="153" t="s">
        <v>1253</v>
      </c>
      <c r="I183" s="153">
        <v>1</v>
      </c>
      <c r="J183" s="154">
        <v>349.99520000000001</v>
      </c>
      <c r="K183" s="150">
        <v>4335</v>
      </c>
      <c r="L183" s="155">
        <v>41324</v>
      </c>
      <c r="M183" s="156" t="s">
        <v>1188</v>
      </c>
      <c r="N183" s="156" t="s">
        <v>1189</v>
      </c>
    </row>
    <row r="184" spans="1:14" ht="39.6" x14ac:dyDescent="0.3">
      <c r="A184" s="149" t="s">
        <v>1254</v>
      </c>
      <c r="B184" s="150" t="s">
        <v>1164</v>
      </c>
      <c r="C184" s="150" t="s">
        <v>1186</v>
      </c>
      <c r="D184" s="150" t="s">
        <v>16</v>
      </c>
      <c r="E184" s="151" t="s">
        <v>16</v>
      </c>
      <c r="F184" s="152" t="s">
        <v>128</v>
      </c>
      <c r="G184" s="150" t="s">
        <v>1169</v>
      </c>
      <c r="H184" s="153" t="s">
        <v>1255</v>
      </c>
      <c r="I184" s="153">
        <v>1</v>
      </c>
      <c r="J184" s="154">
        <v>349.99520000000001</v>
      </c>
      <c r="K184" s="150">
        <v>4335</v>
      </c>
      <c r="L184" s="155">
        <v>41325</v>
      </c>
      <c r="M184" s="156" t="s">
        <v>1188</v>
      </c>
      <c r="N184" s="156" t="s">
        <v>1189</v>
      </c>
    </row>
    <row r="185" spans="1:14" ht="39.6" x14ac:dyDescent="0.3">
      <c r="A185" s="149" t="s">
        <v>1256</v>
      </c>
      <c r="B185" s="150" t="s">
        <v>1164</v>
      </c>
      <c r="C185" s="150" t="s">
        <v>1186</v>
      </c>
      <c r="D185" s="150" t="s">
        <v>16</v>
      </c>
      <c r="E185" s="151" t="s">
        <v>16</v>
      </c>
      <c r="F185" s="152" t="s">
        <v>128</v>
      </c>
      <c r="G185" s="150" t="s">
        <v>1169</v>
      </c>
      <c r="H185" s="153" t="s">
        <v>1257</v>
      </c>
      <c r="I185" s="153">
        <v>1</v>
      </c>
      <c r="J185" s="154">
        <v>349.99520000000001</v>
      </c>
      <c r="K185" s="150">
        <v>4335</v>
      </c>
      <c r="L185" s="155">
        <v>41326</v>
      </c>
      <c r="M185" s="156" t="s">
        <v>1188</v>
      </c>
      <c r="N185" s="156" t="s">
        <v>1189</v>
      </c>
    </row>
    <row r="186" spans="1:14" ht="39.6" x14ac:dyDescent="0.3">
      <c r="A186" s="149" t="s">
        <v>1258</v>
      </c>
      <c r="B186" s="150" t="s">
        <v>1164</v>
      </c>
      <c r="C186" s="150" t="s">
        <v>1186</v>
      </c>
      <c r="D186" s="150" t="s">
        <v>16</v>
      </c>
      <c r="E186" s="151" t="s">
        <v>16</v>
      </c>
      <c r="F186" s="152" t="s">
        <v>128</v>
      </c>
      <c r="G186" s="150" t="s">
        <v>1169</v>
      </c>
      <c r="H186" s="153" t="s">
        <v>1259</v>
      </c>
      <c r="I186" s="153">
        <v>1</v>
      </c>
      <c r="J186" s="154">
        <v>349.99520000000001</v>
      </c>
      <c r="K186" s="150">
        <v>4335</v>
      </c>
      <c r="L186" s="155">
        <v>41327</v>
      </c>
      <c r="M186" s="156" t="s">
        <v>1188</v>
      </c>
      <c r="N186" s="156" t="s">
        <v>1189</v>
      </c>
    </row>
    <row r="187" spans="1:14" ht="39.6" x14ac:dyDescent="0.3">
      <c r="A187" s="149" t="s">
        <v>1260</v>
      </c>
      <c r="B187" s="150" t="s">
        <v>1164</v>
      </c>
      <c r="C187" s="150" t="s">
        <v>1186</v>
      </c>
      <c r="D187" s="150" t="s">
        <v>16</v>
      </c>
      <c r="E187" s="151" t="s">
        <v>16</v>
      </c>
      <c r="F187" s="152" t="s">
        <v>128</v>
      </c>
      <c r="G187" s="150" t="s">
        <v>1169</v>
      </c>
      <c r="H187" s="153" t="s">
        <v>1261</v>
      </c>
      <c r="I187" s="153">
        <v>1</v>
      </c>
      <c r="J187" s="154">
        <v>349.99520000000001</v>
      </c>
      <c r="K187" s="150">
        <v>4335</v>
      </c>
      <c r="L187" s="155">
        <v>41328</v>
      </c>
      <c r="M187" s="156" t="s">
        <v>1188</v>
      </c>
      <c r="N187" s="156" t="s">
        <v>1189</v>
      </c>
    </row>
    <row r="188" spans="1:14" ht="39.6" x14ac:dyDescent="0.3">
      <c r="A188" s="149" t="s">
        <v>1262</v>
      </c>
      <c r="B188" s="150" t="s">
        <v>1164</v>
      </c>
      <c r="C188" s="150" t="s">
        <v>1186</v>
      </c>
      <c r="D188" s="150" t="s">
        <v>16</v>
      </c>
      <c r="E188" s="151" t="s">
        <v>16</v>
      </c>
      <c r="F188" s="152" t="s">
        <v>128</v>
      </c>
      <c r="G188" s="150" t="s">
        <v>1169</v>
      </c>
      <c r="H188" s="153" t="s">
        <v>1263</v>
      </c>
      <c r="I188" s="153">
        <v>1</v>
      </c>
      <c r="J188" s="154">
        <v>349.99520000000001</v>
      </c>
      <c r="K188" s="150">
        <v>4335</v>
      </c>
      <c r="L188" s="155">
        <v>41329</v>
      </c>
      <c r="M188" s="156" t="s">
        <v>1188</v>
      </c>
      <c r="N188" s="156" t="s">
        <v>1189</v>
      </c>
    </row>
    <row r="189" spans="1:14" ht="39.6" x14ac:dyDescent="0.3">
      <c r="A189" s="149" t="s">
        <v>1264</v>
      </c>
      <c r="B189" s="150" t="s">
        <v>1164</v>
      </c>
      <c r="C189" s="150" t="s">
        <v>1186</v>
      </c>
      <c r="D189" s="150" t="s">
        <v>16</v>
      </c>
      <c r="E189" s="151" t="s">
        <v>16</v>
      </c>
      <c r="F189" s="152" t="s">
        <v>128</v>
      </c>
      <c r="G189" s="150" t="s">
        <v>1169</v>
      </c>
      <c r="H189" s="153" t="s">
        <v>1265</v>
      </c>
      <c r="I189" s="153">
        <v>1</v>
      </c>
      <c r="J189" s="154">
        <v>349.99520000000001</v>
      </c>
      <c r="K189" s="150">
        <v>4335</v>
      </c>
      <c r="L189" s="155">
        <v>41330</v>
      </c>
      <c r="M189" s="156" t="s">
        <v>1188</v>
      </c>
      <c r="N189" s="156" t="s">
        <v>1189</v>
      </c>
    </row>
    <row r="190" spans="1:14" ht="39.6" x14ac:dyDescent="0.3">
      <c r="A190" s="149" t="s">
        <v>1266</v>
      </c>
      <c r="B190" s="150" t="s">
        <v>1164</v>
      </c>
      <c r="C190" s="150" t="s">
        <v>1186</v>
      </c>
      <c r="D190" s="150" t="s">
        <v>16</v>
      </c>
      <c r="E190" s="151" t="s">
        <v>16</v>
      </c>
      <c r="F190" s="152" t="s">
        <v>128</v>
      </c>
      <c r="G190" s="150" t="s">
        <v>1169</v>
      </c>
      <c r="H190" s="153" t="s">
        <v>1267</v>
      </c>
      <c r="I190" s="153">
        <v>1</v>
      </c>
      <c r="J190" s="154">
        <v>349.99520000000001</v>
      </c>
      <c r="K190" s="150">
        <v>4335</v>
      </c>
      <c r="L190" s="155">
        <v>41331</v>
      </c>
      <c r="M190" s="156" t="s">
        <v>1188</v>
      </c>
      <c r="N190" s="156" t="s">
        <v>1189</v>
      </c>
    </row>
    <row r="191" spans="1:14" ht="39.6" x14ac:dyDescent="0.3">
      <c r="A191" s="149" t="s">
        <v>1268</v>
      </c>
      <c r="B191" s="150" t="s">
        <v>1164</v>
      </c>
      <c r="C191" s="150" t="s">
        <v>1186</v>
      </c>
      <c r="D191" s="150" t="s">
        <v>16</v>
      </c>
      <c r="E191" s="151" t="s">
        <v>16</v>
      </c>
      <c r="F191" s="152" t="s">
        <v>128</v>
      </c>
      <c r="G191" s="150" t="s">
        <v>1169</v>
      </c>
      <c r="H191" s="153" t="s">
        <v>1269</v>
      </c>
      <c r="I191" s="153">
        <v>1</v>
      </c>
      <c r="J191" s="154">
        <v>349.99520000000001</v>
      </c>
      <c r="K191" s="150">
        <v>4335</v>
      </c>
      <c r="L191" s="155">
        <v>41332</v>
      </c>
      <c r="M191" s="156" t="s">
        <v>1188</v>
      </c>
      <c r="N191" s="156" t="s">
        <v>1189</v>
      </c>
    </row>
    <row r="192" spans="1:14" ht="39.6" x14ac:dyDescent="0.3">
      <c r="A192" s="149" t="s">
        <v>1270</v>
      </c>
      <c r="B192" s="150" t="s">
        <v>1164</v>
      </c>
      <c r="C192" s="150" t="s">
        <v>1186</v>
      </c>
      <c r="D192" s="150" t="s">
        <v>16</v>
      </c>
      <c r="E192" s="151" t="s">
        <v>16</v>
      </c>
      <c r="F192" s="152" t="s">
        <v>128</v>
      </c>
      <c r="G192" s="150" t="s">
        <v>1169</v>
      </c>
      <c r="H192" s="153" t="s">
        <v>1271</v>
      </c>
      <c r="I192" s="153">
        <v>1</v>
      </c>
      <c r="J192" s="154">
        <v>349.99520000000001</v>
      </c>
      <c r="K192" s="150">
        <v>4335</v>
      </c>
      <c r="L192" s="155">
        <v>41333</v>
      </c>
      <c r="M192" s="156" t="s">
        <v>1188</v>
      </c>
      <c r="N192" s="156" t="s">
        <v>1189</v>
      </c>
    </row>
    <row r="193" spans="1:14" ht="39.6" x14ac:dyDescent="0.3">
      <c r="A193" s="149" t="s">
        <v>1272</v>
      </c>
      <c r="B193" s="150" t="s">
        <v>1164</v>
      </c>
      <c r="C193" s="150" t="s">
        <v>1186</v>
      </c>
      <c r="D193" s="150" t="s">
        <v>16</v>
      </c>
      <c r="E193" s="151" t="s">
        <v>16</v>
      </c>
      <c r="F193" s="152" t="s">
        <v>128</v>
      </c>
      <c r="G193" s="150" t="s">
        <v>1169</v>
      </c>
      <c r="H193" s="153" t="s">
        <v>1273</v>
      </c>
      <c r="I193" s="153">
        <v>1</v>
      </c>
      <c r="J193" s="154">
        <v>349.99520000000001</v>
      </c>
      <c r="K193" s="150">
        <v>4335</v>
      </c>
      <c r="L193" s="155">
        <v>41334</v>
      </c>
      <c r="M193" s="156" t="s">
        <v>1188</v>
      </c>
      <c r="N193" s="156" t="s">
        <v>1189</v>
      </c>
    </row>
    <row r="194" spans="1:14" ht="39.6" x14ac:dyDescent="0.3">
      <c r="A194" s="149" t="s">
        <v>1274</v>
      </c>
      <c r="B194" s="150" t="s">
        <v>1164</v>
      </c>
      <c r="C194" s="150" t="s">
        <v>1186</v>
      </c>
      <c r="D194" s="150" t="s">
        <v>16</v>
      </c>
      <c r="E194" s="151" t="s">
        <v>16</v>
      </c>
      <c r="F194" s="152" t="s">
        <v>128</v>
      </c>
      <c r="G194" s="150" t="s">
        <v>1169</v>
      </c>
      <c r="H194" s="153" t="s">
        <v>1275</v>
      </c>
      <c r="I194" s="153">
        <v>1</v>
      </c>
      <c r="J194" s="154">
        <v>349.99520000000001</v>
      </c>
      <c r="K194" s="150">
        <v>4335</v>
      </c>
      <c r="L194" s="155">
        <v>41335</v>
      </c>
      <c r="M194" s="156" t="s">
        <v>1188</v>
      </c>
      <c r="N194" s="156" t="s">
        <v>1189</v>
      </c>
    </row>
    <row r="195" spans="1:14" ht="39.6" x14ac:dyDescent="0.3">
      <c r="A195" s="149" t="s">
        <v>1276</v>
      </c>
      <c r="B195" s="150" t="s">
        <v>1164</v>
      </c>
      <c r="C195" s="150" t="s">
        <v>1186</v>
      </c>
      <c r="D195" s="150" t="s">
        <v>16</v>
      </c>
      <c r="E195" s="151" t="s">
        <v>16</v>
      </c>
      <c r="F195" s="152" t="s">
        <v>128</v>
      </c>
      <c r="G195" s="150" t="s">
        <v>1169</v>
      </c>
      <c r="H195" s="153" t="s">
        <v>1277</v>
      </c>
      <c r="I195" s="153">
        <v>1</v>
      </c>
      <c r="J195" s="154">
        <v>349.99520000000001</v>
      </c>
      <c r="K195" s="150">
        <v>4335</v>
      </c>
      <c r="L195" s="155">
        <v>41336</v>
      </c>
      <c r="M195" s="156" t="s">
        <v>1188</v>
      </c>
      <c r="N195" s="156" t="s">
        <v>1189</v>
      </c>
    </row>
    <row r="196" spans="1:14" ht="39.6" x14ac:dyDescent="0.3">
      <c r="A196" s="149" t="s">
        <v>349</v>
      </c>
      <c r="B196" s="150" t="s">
        <v>1164</v>
      </c>
      <c r="C196" s="150" t="s">
        <v>1186</v>
      </c>
      <c r="D196" s="150" t="s">
        <v>16</v>
      </c>
      <c r="E196" s="151" t="s">
        <v>16</v>
      </c>
      <c r="F196" s="152" t="s">
        <v>128</v>
      </c>
      <c r="G196" s="150" t="s">
        <v>1169</v>
      </c>
      <c r="H196" s="153" t="s">
        <v>1278</v>
      </c>
      <c r="I196" s="153">
        <v>1</v>
      </c>
      <c r="J196" s="154">
        <v>349.99520000000001</v>
      </c>
      <c r="K196" s="150">
        <v>4335</v>
      </c>
      <c r="L196" s="155">
        <v>41337</v>
      </c>
      <c r="M196" s="156" t="s">
        <v>1188</v>
      </c>
      <c r="N196" s="156" t="s">
        <v>1189</v>
      </c>
    </row>
    <row r="197" spans="1:14" ht="39.6" x14ac:dyDescent="0.3">
      <c r="A197" s="149" t="s">
        <v>374</v>
      </c>
      <c r="B197" s="150" t="s">
        <v>1164</v>
      </c>
      <c r="C197" s="150" t="s">
        <v>1186</v>
      </c>
      <c r="D197" s="150" t="s">
        <v>16</v>
      </c>
      <c r="E197" s="151" t="s">
        <v>16</v>
      </c>
      <c r="F197" s="152" t="s">
        <v>128</v>
      </c>
      <c r="G197" s="150" t="s">
        <v>1169</v>
      </c>
      <c r="H197" s="153" t="s">
        <v>1279</v>
      </c>
      <c r="I197" s="153">
        <v>1</v>
      </c>
      <c r="J197" s="154">
        <v>349.99520000000001</v>
      </c>
      <c r="K197" s="150">
        <v>4335</v>
      </c>
      <c r="L197" s="155">
        <v>41338</v>
      </c>
      <c r="M197" s="156" t="s">
        <v>1188</v>
      </c>
      <c r="N197" s="156" t="s">
        <v>1189</v>
      </c>
    </row>
    <row r="198" spans="1:14" ht="39.6" x14ac:dyDescent="0.3">
      <c r="A198" s="149" t="s">
        <v>1280</v>
      </c>
      <c r="B198" s="150" t="s">
        <v>1164</v>
      </c>
      <c r="C198" s="150" t="s">
        <v>1186</v>
      </c>
      <c r="D198" s="150" t="s">
        <v>16</v>
      </c>
      <c r="E198" s="151" t="s">
        <v>16</v>
      </c>
      <c r="F198" s="152" t="s">
        <v>128</v>
      </c>
      <c r="G198" s="150" t="s">
        <v>1169</v>
      </c>
      <c r="H198" s="153" t="s">
        <v>1281</v>
      </c>
      <c r="I198" s="153">
        <v>1</v>
      </c>
      <c r="J198" s="154">
        <v>349.99520000000001</v>
      </c>
      <c r="K198" s="150">
        <v>4335</v>
      </c>
      <c r="L198" s="155">
        <v>41339</v>
      </c>
      <c r="M198" s="156" t="s">
        <v>1188</v>
      </c>
      <c r="N198" s="156" t="s">
        <v>1189</v>
      </c>
    </row>
    <row r="199" spans="1:14" ht="39.6" x14ac:dyDescent="0.3">
      <c r="A199" s="133" t="s">
        <v>1282</v>
      </c>
      <c r="B199" s="135" t="s">
        <v>1164</v>
      </c>
      <c r="C199" s="135" t="s">
        <v>1186</v>
      </c>
      <c r="D199" s="135" t="s">
        <v>16</v>
      </c>
      <c r="E199" s="147" t="s">
        <v>16</v>
      </c>
      <c r="F199" s="148" t="s">
        <v>128</v>
      </c>
      <c r="G199" s="135" t="s">
        <v>1169</v>
      </c>
      <c r="H199" s="5" t="s">
        <v>1283</v>
      </c>
      <c r="I199" s="5">
        <v>1</v>
      </c>
      <c r="J199" s="154">
        <v>350.23879999999997</v>
      </c>
      <c r="K199" s="135">
        <v>4335</v>
      </c>
      <c r="L199" s="139">
        <v>41340</v>
      </c>
      <c r="M199" s="146" t="s">
        <v>1188</v>
      </c>
      <c r="N199" s="146" t="s">
        <v>1189</v>
      </c>
    </row>
    <row r="200" spans="1:14" ht="39.6" x14ac:dyDescent="0.3">
      <c r="A200" s="133" t="s">
        <v>1284</v>
      </c>
      <c r="B200" s="135" t="s">
        <v>1285</v>
      </c>
      <c r="C200" s="135" t="s">
        <v>16</v>
      </c>
      <c r="D200" s="135" t="s">
        <v>16</v>
      </c>
      <c r="E200" s="147" t="s">
        <v>16</v>
      </c>
      <c r="F200" s="148" t="s">
        <v>18</v>
      </c>
      <c r="G200" s="135" t="s">
        <v>1286</v>
      </c>
      <c r="H200" s="5" t="s">
        <v>1287</v>
      </c>
      <c r="I200" s="5">
        <v>2</v>
      </c>
      <c r="J200" s="144">
        <v>7043.52</v>
      </c>
      <c r="K200" s="145" t="s">
        <v>326</v>
      </c>
      <c r="L200" s="139">
        <v>41549</v>
      </c>
      <c r="M200" s="146" t="s">
        <v>1288</v>
      </c>
      <c r="N200" s="146" t="s">
        <v>83</v>
      </c>
    </row>
    <row r="201" spans="1:14" ht="39.6" x14ac:dyDescent="0.3">
      <c r="A201" s="133" t="s">
        <v>1289</v>
      </c>
      <c r="B201" s="135" t="s">
        <v>1290</v>
      </c>
      <c r="C201" s="135" t="s">
        <v>16</v>
      </c>
      <c r="D201" s="135" t="s">
        <v>16</v>
      </c>
      <c r="E201" s="147" t="s">
        <v>16</v>
      </c>
      <c r="F201" s="148" t="s">
        <v>713</v>
      </c>
      <c r="G201" s="135" t="s">
        <v>1291</v>
      </c>
      <c r="H201" s="5" t="s">
        <v>1292</v>
      </c>
      <c r="I201" s="5">
        <v>13</v>
      </c>
      <c r="J201" s="144">
        <v>28304</v>
      </c>
      <c r="K201" s="145" t="s">
        <v>1227</v>
      </c>
      <c r="L201" s="139">
        <v>41383</v>
      </c>
      <c r="M201" s="146" t="s">
        <v>970</v>
      </c>
      <c r="N201" s="146" t="s">
        <v>1147</v>
      </c>
    </row>
    <row r="202" spans="1:14" ht="52.8" x14ac:dyDescent="0.3">
      <c r="A202" s="133" t="s">
        <v>1293</v>
      </c>
      <c r="B202" s="135" t="s">
        <v>1294</v>
      </c>
      <c r="C202" s="135" t="s">
        <v>16</v>
      </c>
      <c r="D202" s="135" t="s">
        <v>16</v>
      </c>
      <c r="E202" s="147" t="s">
        <v>16</v>
      </c>
      <c r="F202" s="148" t="s">
        <v>18</v>
      </c>
      <c r="G202" s="135" t="s">
        <v>1295</v>
      </c>
      <c r="H202" s="5" t="s">
        <v>1296</v>
      </c>
      <c r="I202" s="5">
        <v>2</v>
      </c>
      <c r="J202" s="144">
        <v>4872</v>
      </c>
      <c r="K202" s="145" t="s">
        <v>1297</v>
      </c>
      <c r="L202" s="139" t="s">
        <v>1298</v>
      </c>
      <c r="M202" s="146" t="s">
        <v>1299</v>
      </c>
      <c r="N202" s="146" t="s">
        <v>1300</v>
      </c>
    </row>
    <row r="203" spans="1:14" ht="52.8" x14ac:dyDescent="0.3">
      <c r="A203" s="133" t="s">
        <v>1301</v>
      </c>
      <c r="B203" s="135" t="s">
        <v>1302</v>
      </c>
      <c r="C203" s="135" t="s">
        <v>1303</v>
      </c>
      <c r="D203" s="135" t="s">
        <v>1304</v>
      </c>
      <c r="E203" s="147" t="s">
        <v>16</v>
      </c>
      <c r="F203" s="148" t="s">
        <v>120</v>
      </c>
      <c r="G203" s="135" t="s">
        <v>1295</v>
      </c>
      <c r="H203" s="5" t="s">
        <v>1305</v>
      </c>
      <c r="I203" s="5">
        <v>1</v>
      </c>
      <c r="J203" s="144">
        <v>21394.080000000002</v>
      </c>
      <c r="K203" s="145" t="s">
        <v>1306</v>
      </c>
      <c r="L203" s="139">
        <v>41337</v>
      </c>
      <c r="M203" s="146" t="s">
        <v>1307</v>
      </c>
      <c r="N203" s="146" t="s">
        <v>1308</v>
      </c>
    </row>
    <row r="204" spans="1:14" ht="52.8" x14ac:dyDescent="0.3">
      <c r="A204" s="133" t="s">
        <v>1309</v>
      </c>
      <c r="B204" s="135" t="s">
        <v>1310</v>
      </c>
      <c r="C204" s="135" t="s">
        <v>1311</v>
      </c>
      <c r="D204" s="135" t="s">
        <v>16</v>
      </c>
      <c r="E204" s="147" t="s">
        <v>16</v>
      </c>
      <c r="F204" s="148" t="s">
        <v>18</v>
      </c>
      <c r="G204" s="135" t="s">
        <v>1295</v>
      </c>
      <c r="H204" s="5" t="s">
        <v>1305</v>
      </c>
      <c r="I204" s="5">
        <v>4</v>
      </c>
      <c r="J204" s="144">
        <v>14847.999999999998</v>
      </c>
      <c r="K204" s="145" t="s">
        <v>1306</v>
      </c>
      <c r="L204" s="139">
        <v>41337</v>
      </c>
      <c r="M204" s="146" t="s">
        <v>1307</v>
      </c>
      <c r="N204" s="146" t="s">
        <v>1308</v>
      </c>
    </row>
    <row r="205" spans="1:14" ht="52.8" x14ac:dyDescent="0.3">
      <c r="A205" s="133" t="s">
        <v>1312</v>
      </c>
      <c r="B205" s="135" t="s">
        <v>1313</v>
      </c>
      <c r="C205" s="135" t="s">
        <v>1314</v>
      </c>
      <c r="D205" s="135" t="s">
        <v>16</v>
      </c>
      <c r="E205" s="147" t="s">
        <v>16</v>
      </c>
      <c r="F205" s="148" t="s">
        <v>18</v>
      </c>
      <c r="G205" s="135" t="s">
        <v>1295</v>
      </c>
      <c r="H205" s="5" t="s">
        <v>1305</v>
      </c>
      <c r="I205" s="5">
        <v>4</v>
      </c>
      <c r="J205" s="144">
        <v>1855.9999999999998</v>
      </c>
      <c r="K205" s="145" t="s">
        <v>1306</v>
      </c>
      <c r="L205" s="139">
        <v>41337</v>
      </c>
      <c r="M205" s="146" t="s">
        <v>1307</v>
      </c>
      <c r="N205" s="146" t="s">
        <v>1308</v>
      </c>
    </row>
    <row r="206" spans="1:14" ht="39.6" x14ac:dyDescent="0.3">
      <c r="A206" s="133" t="s">
        <v>1315</v>
      </c>
      <c r="B206" s="135" t="s">
        <v>896</v>
      </c>
      <c r="C206" s="135" t="s">
        <v>605</v>
      </c>
      <c r="D206" s="135" t="s">
        <v>1316</v>
      </c>
      <c r="E206" s="147" t="s">
        <v>16</v>
      </c>
      <c r="F206" s="148" t="s">
        <v>120</v>
      </c>
      <c r="G206" s="135" t="s">
        <v>1317</v>
      </c>
      <c r="H206" s="5" t="s">
        <v>1318</v>
      </c>
      <c r="I206" s="5">
        <v>1</v>
      </c>
      <c r="J206" s="144">
        <v>11426</v>
      </c>
      <c r="K206" s="145" t="s">
        <v>1319</v>
      </c>
      <c r="L206" s="139">
        <v>41355</v>
      </c>
      <c r="M206" s="146" t="s">
        <v>1171</v>
      </c>
      <c r="N206" s="146" t="s">
        <v>1320</v>
      </c>
    </row>
    <row r="207" spans="1:14" ht="52.8" x14ac:dyDescent="0.3">
      <c r="A207" s="133" t="s">
        <v>1321</v>
      </c>
      <c r="B207" s="135" t="s">
        <v>1322</v>
      </c>
      <c r="C207" s="135" t="s">
        <v>548</v>
      </c>
      <c r="D207" s="135">
        <v>3550</v>
      </c>
      <c r="E207" s="147" t="s">
        <v>16</v>
      </c>
      <c r="F207" s="148" t="s">
        <v>18</v>
      </c>
      <c r="G207" s="135" t="s">
        <v>1317</v>
      </c>
      <c r="H207" s="5" t="s">
        <v>1323</v>
      </c>
      <c r="I207" s="5">
        <v>1</v>
      </c>
      <c r="J207" s="144">
        <v>47999.999599999996</v>
      </c>
      <c r="K207" s="145" t="s">
        <v>1324</v>
      </c>
      <c r="L207" s="139">
        <v>41520</v>
      </c>
      <c r="M207" s="146" t="s">
        <v>1325</v>
      </c>
      <c r="N207" s="146" t="s">
        <v>285</v>
      </c>
    </row>
    <row r="208" spans="1:14" ht="39.6" x14ac:dyDescent="0.3">
      <c r="A208" s="133" t="s">
        <v>1326</v>
      </c>
      <c r="B208" s="135" t="s">
        <v>1327</v>
      </c>
      <c r="C208" s="135" t="s">
        <v>1328</v>
      </c>
      <c r="D208" s="135" t="s">
        <v>16</v>
      </c>
      <c r="E208" s="147" t="s">
        <v>16</v>
      </c>
      <c r="F208" s="148" t="s">
        <v>120</v>
      </c>
      <c r="G208" s="135" t="s">
        <v>1329</v>
      </c>
      <c r="H208" s="5" t="s">
        <v>1330</v>
      </c>
      <c r="I208" s="5">
        <v>1</v>
      </c>
      <c r="J208" s="144">
        <v>20250</v>
      </c>
      <c r="K208" s="145" t="s">
        <v>1331</v>
      </c>
      <c r="L208" s="139">
        <v>41437</v>
      </c>
      <c r="M208" s="146" t="s">
        <v>1332</v>
      </c>
      <c r="N208" s="146" t="s">
        <v>83</v>
      </c>
    </row>
    <row r="209" spans="1:14" ht="52.8" x14ac:dyDescent="0.3">
      <c r="A209" s="133" t="s">
        <v>1333</v>
      </c>
      <c r="B209" s="135" t="s">
        <v>1334</v>
      </c>
      <c r="C209" s="135" t="s">
        <v>1335</v>
      </c>
      <c r="D209" s="135" t="s">
        <v>1336</v>
      </c>
      <c r="E209" s="147" t="s">
        <v>16</v>
      </c>
      <c r="F209" s="148" t="s">
        <v>18</v>
      </c>
      <c r="G209" s="135" t="s">
        <v>1181</v>
      </c>
      <c r="H209" s="5" t="s">
        <v>1337</v>
      </c>
      <c r="I209" s="5">
        <v>1</v>
      </c>
      <c r="J209" s="144">
        <v>17397.68</v>
      </c>
      <c r="K209" s="145" t="s">
        <v>1338</v>
      </c>
      <c r="L209" s="139">
        <v>41437</v>
      </c>
      <c r="M209" s="146" t="s">
        <v>1299</v>
      </c>
      <c r="N209" s="146" t="s">
        <v>1300</v>
      </c>
    </row>
    <row r="210" spans="1:14" ht="39.6" x14ac:dyDescent="0.3">
      <c r="A210" s="133" t="s">
        <v>1339</v>
      </c>
      <c r="B210" s="135" t="s">
        <v>1340</v>
      </c>
      <c r="C210" s="135" t="s">
        <v>16</v>
      </c>
      <c r="D210" s="135" t="s">
        <v>16</v>
      </c>
      <c r="E210" s="147" t="s">
        <v>16</v>
      </c>
      <c r="F210" s="148" t="s">
        <v>16</v>
      </c>
      <c r="G210" s="135" t="s">
        <v>1341</v>
      </c>
      <c r="H210" s="5" t="s">
        <v>1342</v>
      </c>
      <c r="I210" s="5">
        <v>1</v>
      </c>
      <c r="J210" s="144">
        <v>2671.86</v>
      </c>
      <c r="K210" s="145" t="s">
        <v>16</v>
      </c>
      <c r="L210" s="139">
        <v>41375</v>
      </c>
      <c r="M210" s="146" t="s">
        <v>1343</v>
      </c>
      <c r="N210" s="146" t="s">
        <v>1344</v>
      </c>
    </row>
    <row r="211" spans="1:14" ht="52.8" x14ac:dyDescent="0.3">
      <c r="A211" s="133" t="s">
        <v>1345</v>
      </c>
      <c r="B211" s="135" t="s">
        <v>1346</v>
      </c>
      <c r="C211" s="135" t="s">
        <v>16</v>
      </c>
      <c r="D211" s="135" t="s">
        <v>16</v>
      </c>
      <c r="E211" s="147" t="s">
        <v>16</v>
      </c>
      <c r="F211" s="148"/>
      <c r="G211" s="135" t="s">
        <v>1013</v>
      </c>
      <c r="H211" s="5"/>
      <c r="I211" s="5">
        <v>4</v>
      </c>
      <c r="J211" s="144">
        <v>95120</v>
      </c>
      <c r="K211" s="145" t="s">
        <v>1015</v>
      </c>
      <c r="L211" s="139">
        <v>41762</v>
      </c>
      <c r="M211" s="146"/>
      <c r="N211" s="146"/>
    </row>
    <row r="212" spans="1:14" ht="52.8" x14ac:dyDescent="0.3">
      <c r="A212" s="133" t="s">
        <v>1347</v>
      </c>
      <c r="B212" s="135" t="s">
        <v>1348</v>
      </c>
      <c r="C212" s="135" t="s">
        <v>16</v>
      </c>
      <c r="D212" s="135" t="s">
        <v>16</v>
      </c>
      <c r="E212" s="147" t="s">
        <v>16</v>
      </c>
      <c r="F212" s="148"/>
      <c r="G212" s="135" t="s">
        <v>1013</v>
      </c>
      <c r="H212" s="5"/>
      <c r="I212" s="5">
        <v>10</v>
      </c>
      <c r="J212" s="144">
        <v>84912</v>
      </c>
      <c r="K212" s="145" t="s">
        <v>1015</v>
      </c>
      <c r="L212" s="139">
        <v>41762</v>
      </c>
      <c r="M212" s="146"/>
      <c r="N212" s="146"/>
    </row>
    <row r="213" spans="1:14" ht="52.8" x14ac:dyDescent="0.3">
      <c r="A213" s="133" t="s">
        <v>1349</v>
      </c>
      <c r="B213" s="135" t="s">
        <v>1350</v>
      </c>
      <c r="C213" s="135" t="s">
        <v>16</v>
      </c>
      <c r="D213" s="135" t="s">
        <v>16</v>
      </c>
      <c r="E213" s="147" t="s">
        <v>16</v>
      </c>
      <c r="F213" s="148"/>
      <c r="G213" s="135" t="s">
        <v>1013</v>
      </c>
      <c r="H213" s="5"/>
      <c r="I213" s="5">
        <v>1</v>
      </c>
      <c r="J213" s="144">
        <v>10065.32</v>
      </c>
      <c r="K213" s="145" t="s">
        <v>1015</v>
      </c>
      <c r="L213" s="139">
        <v>41762</v>
      </c>
      <c r="M213" s="146"/>
      <c r="N213" s="146"/>
    </row>
    <row r="214" spans="1:14" ht="52.8" x14ac:dyDescent="0.3">
      <c r="A214" s="133" t="s">
        <v>1351</v>
      </c>
      <c r="B214" s="135" t="s">
        <v>1352</v>
      </c>
      <c r="C214" s="135" t="s">
        <v>16</v>
      </c>
      <c r="D214" s="135" t="s">
        <v>16</v>
      </c>
      <c r="E214" s="147" t="s">
        <v>16</v>
      </c>
      <c r="F214" s="148"/>
      <c r="G214" s="135" t="s">
        <v>1013</v>
      </c>
      <c r="H214" s="5"/>
      <c r="I214" s="5">
        <v>1</v>
      </c>
      <c r="J214" s="144">
        <v>36563.199999999997</v>
      </c>
      <c r="K214" s="145" t="s">
        <v>1015</v>
      </c>
      <c r="L214" s="139">
        <v>41762</v>
      </c>
      <c r="M214" s="146"/>
      <c r="N214" s="146"/>
    </row>
    <row r="215" spans="1:14" ht="52.8" x14ac:dyDescent="0.3">
      <c r="A215" s="133" t="s">
        <v>1353</v>
      </c>
      <c r="B215" s="135" t="s">
        <v>1354</v>
      </c>
      <c r="C215" s="135" t="s">
        <v>16</v>
      </c>
      <c r="D215" s="135" t="s">
        <v>16</v>
      </c>
      <c r="E215" s="147" t="s">
        <v>16</v>
      </c>
      <c r="F215" s="148"/>
      <c r="G215" s="135" t="s">
        <v>1013</v>
      </c>
      <c r="H215" s="5"/>
      <c r="I215" s="5">
        <v>1</v>
      </c>
      <c r="J215" s="144">
        <v>3711.9999999999995</v>
      </c>
      <c r="K215" s="145" t="s">
        <v>1015</v>
      </c>
      <c r="L215" s="139">
        <v>41762</v>
      </c>
      <c r="M215" s="146"/>
      <c r="N215" s="146"/>
    </row>
    <row r="216" spans="1:14" ht="52.8" x14ac:dyDescent="0.3">
      <c r="A216" s="133" t="s">
        <v>1355</v>
      </c>
      <c r="B216" s="135" t="s">
        <v>1356</v>
      </c>
      <c r="C216" s="135" t="s">
        <v>16</v>
      </c>
      <c r="D216" s="135" t="s">
        <v>16</v>
      </c>
      <c r="E216" s="147" t="s">
        <v>16</v>
      </c>
      <c r="F216" s="148"/>
      <c r="G216" s="135" t="s">
        <v>1013</v>
      </c>
      <c r="H216" s="5"/>
      <c r="I216" s="5">
        <v>1</v>
      </c>
      <c r="J216" s="144">
        <v>4638.8399999999992</v>
      </c>
      <c r="K216" s="145" t="s">
        <v>1015</v>
      </c>
      <c r="L216" s="139">
        <v>41762</v>
      </c>
      <c r="M216" s="146"/>
      <c r="N216" s="146"/>
    </row>
    <row r="217" spans="1:14" ht="52.8" x14ac:dyDescent="0.3">
      <c r="A217" s="133" t="s">
        <v>1357</v>
      </c>
      <c r="B217" s="135" t="s">
        <v>1358</v>
      </c>
      <c r="C217" s="135" t="s">
        <v>16</v>
      </c>
      <c r="D217" s="135" t="s">
        <v>16</v>
      </c>
      <c r="E217" s="147" t="s">
        <v>16</v>
      </c>
      <c r="F217" s="148"/>
      <c r="G217" s="135" t="s">
        <v>1013</v>
      </c>
      <c r="H217" s="5"/>
      <c r="I217" s="5">
        <v>7</v>
      </c>
      <c r="J217" s="144">
        <v>70238</v>
      </c>
      <c r="K217" s="145" t="s">
        <v>1015</v>
      </c>
      <c r="L217" s="139">
        <v>41762</v>
      </c>
      <c r="M217" s="146"/>
      <c r="N217" s="146"/>
    </row>
    <row r="218" spans="1:14" ht="52.8" x14ac:dyDescent="0.3">
      <c r="A218" s="133" t="s">
        <v>1359</v>
      </c>
      <c r="B218" s="135" t="s">
        <v>1360</v>
      </c>
      <c r="C218" s="135" t="s">
        <v>16</v>
      </c>
      <c r="D218" s="135" t="s">
        <v>16</v>
      </c>
      <c r="E218" s="147" t="s">
        <v>16</v>
      </c>
      <c r="F218" s="148"/>
      <c r="G218" s="135" t="s">
        <v>1013</v>
      </c>
      <c r="H218" s="5"/>
      <c r="I218" s="5">
        <v>2</v>
      </c>
      <c r="J218" s="144">
        <v>16820</v>
      </c>
      <c r="K218" s="145" t="s">
        <v>1015</v>
      </c>
      <c r="L218" s="139">
        <v>41762</v>
      </c>
      <c r="M218" s="146"/>
      <c r="N218" s="146"/>
    </row>
    <row r="219" spans="1:14" ht="52.8" x14ac:dyDescent="0.3">
      <c r="A219" s="133" t="s">
        <v>1361</v>
      </c>
      <c r="B219" s="135" t="s">
        <v>1362</v>
      </c>
      <c r="C219" s="135" t="s">
        <v>16</v>
      </c>
      <c r="D219" s="135" t="s">
        <v>16</v>
      </c>
      <c r="E219" s="147" t="s">
        <v>16</v>
      </c>
      <c r="F219" s="148"/>
      <c r="G219" s="135" t="s">
        <v>1013</v>
      </c>
      <c r="H219" s="5"/>
      <c r="I219" s="5">
        <v>1</v>
      </c>
      <c r="J219" s="144">
        <v>40194</v>
      </c>
      <c r="K219" s="145" t="s">
        <v>1015</v>
      </c>
      <c r="L219" s="139">
        <v>41762</v>
      </c>
      <c r="M219" s="146"/>
      <c r="N219" s="146"/>
    </row>
    <row r="220" spans="1:14" ht="52.8" x14ac:dyDescent="0.3">
      <c r="A220" s="133" t="s">
        <v>1363</v>
      </c>
      <c r="B220" s="135" t="s">
        <v>1364</v>
      </c>
      <c r="C220" s="135" t="s">
        <v>16</v>
      </c>
      <c r="D220" s="135" t="s">
        <v>16</v>
      </c>
      <c r="E220" s="147" t="s">
        <v>16</v>
      </c>
      <c r="F220" s="148"/>
      <c r="G220" s="135" t="s">
        <v>1013</v>
      </c>
      <c r="H220" s="5"/>
      <c r="I220" s="5">
        <v>40</v>
      </c>
      <c r="J220" s="144">
        <v>61537.919999999998</v>
      </c>
      <c r="K220" s="145" t="s">
        <v>1015</v>
      </c>
      <c r="L220" s="139">
        <v>41762</v>
      </c>
      <c r="M220" s="146"/>
      <c r="N220" s="146"/>
    </row>
    <row r="221" spans="1:14" ht="52.8" x14ac:dyDescent="0.3">
      <c r="A221" s="133" t="s">
        <v>1365</v>
      </c>
      <c r="B221" s="135" t="s">
        <v>1366</v>
      </c>
      <c r="C221" s="135" t="s">
        <v>16</v>
      </c>
      <c r="D221" s="135" t="s">
        <v>16</v>
      </c>
      <c r="E221" s="147" t="s">
        <v>16</v>
      </c>
      <c r="F221" s="148"/>
      <c r="G221" s="135" t="s">
        <v>1013</v>
      </c>
      <c r="H221" s="5"/>
      <c r="I221" s="5">
        <v>40</v>
      </c>
      <c r="J221" s="144">
        <v>27329.599999999999</v>
      </c>
      <c r="K221" s="145" t="s">
        <v>1015</v>
      </c>
      <c r="L221" s="139">
        <v>41762</v>
      </c>
      <c r="M221" s="146"/>
      <c r="N221" s="146"/>
    </row>
    <row r="222" spans="1:14" ht="52.8" x14ac:dyDescent="0.3">
      <c r="A222" s="133" t="s">
        <v>1367</v>
      </c>
      <c r="B222" s="135" t="s">
        <v>1368</v>
      </c>
      <c r="C222" s="135" t="s">
        <v>16</v>
      </c>
      <c r="D222" s="135" t="s">
        <v>16</v>
      </c>
      <c r="E222" s="147" t="s">
        <v>16</v>
      </c>
      <c r="F222" s="148"/>
      <c r="G222" s="135" t="s">
        <v>1013</v>
      </c>
      <c r="H222" s="5"/>
      <c r="I222" s="5">
        <v>1</v>
      </c>
      <c r="J222" s="144">
        <v>36368.32</v>
      </c>
      <c r="K222" s="145" t="s">
        <v>1015</v>
      </c>
      <c r="L222" s="139">
        <v>41762</v>
      </c>
      <c r="M222" s="146"/>
      <c r="N222" s="146"/>
    </row>
    <row r="223" spans="1:14" ht="52.8" x14ac:dyDescent="0.3">
      <c r="A223" s="133" t="s">
        <v>1369</v>
      </c>
      <c r="B223" s="135" t="s">
        <v>1370</v>
      </c>
      <c r="C223" s="135" t="s">
        <v>16</v>
      </c>
      <c r="D223" s="135" t="s">
        <v>16</v>
      </c>
      <c r="E223" s="147" t="s">
        <v>16</v>
      </c>
      <c r="F223" s="148"/>
      <c r="G223" s="135" t="s">
        <v>1013</v>
      </c>
      <c r="H223" s="5"/>
      <c r="I223" s="5">
        <v>1</v>
      </c>
      <c r="J223" s="144">
        <v>25752</v>
      </c>
      <c r="K223" s="145" t="s">
        <v>1015</v>
      </c>
      <c r="L223" s="139">
        <v>41762</v>
      </c>
      <c r="M223" s="146"/>
      <c r="N223" s="146"/>
    </row>
    <row r="224" spans="1:14" ht="52.8" x14ac:dyDescent="0.3">
      <c r="A224" s="133" t="s">
        <v>1371</v>
      </c>
      <c r="B224" s="135" t="s">
        <v>1372</v>
      </c>
      <c r="C224" s="135" t="s">
        <v>16</v>
      </c>
      <c r="D224" s="135" t="s">
        <v>16</v>
      </c>
      <c r="E224" s="147" t="s">
        <v>16</v>
      </c>
      <c r="F224" s="148"/>
      <c r="G224" s="135" t="s">
        <v>1013</v>
      </c>
      <c r="H224" s="5"/>
      <c r="I224" s="5">
        <v>17</v>
      </c>
      <c r="J224" s="144">
        <v>196736</v>
      </c>
      <c r="K224" s="145" t="s">
        <v>1015</v>
      </c>
      <c r="L224" s="139">
        <v>41762</v>
      </c>
      <c r="M224" s="146"/>
      <c r="N224" s="146"/>
    </row>
    <row r="225" spans="1:14" ht="26.4" x14ac:dyDescent="0.3">
      <c r="A225" s="133" t="s">
        <v>1373</v>
      </c>
      <c r="B225" s="135" t="s">
        <v>890</v>
      </c>
      <c r="C225" s="135" t="s">
        <v>1374</v>
      </c>
      <c r="D225" s="135" t="s">
        <v>1375</v>
      </c>
      <c r="E225" s="147" t="s">
        <v>16</v>
      </c>
      <c r="F225" s="148"/>
      <c r="G225" s="135" t="s">
        <v>1295</v>
      </c>
      <c r="H225" s="5"/>
      <c r="I225" s="5">
        <v>3</v>
      </c>
      <c r="J225" s="144">
        <v>26390.719199999996</v>
      </c>
      <c r="K225" s="157">
        <v>26839</v>
      </c>
      <c r="L225" s="139">
        <v>41520</v>
      </c>
      <c r="M225" s="146"/>
      <c r="N225" s="146"/>
    </row>
    <row r="226" spans="1:14" x14ac:dyDescent="0.3">
      <c r="A226" s="133" t="s">
        <v>1376</v>
      </c>
      <c r="B226" s="135" t="s">
        <v>1377</v>
      </c>
      <c r="C226" s="135" t="s">
        <v>16</v>
      </c>
      <c r="D226" s="135" t="s">
        <v>1378</v>
      </c>
      <c r="E226" s="147" t="s">
        <v>16</v>
      </c>
      <c r="F226" s="148"/>
      <c r="G226" s="135" t="s">
        <v>1295</v>
      </c>
      <c r="H226" s="5"/>
      <c r="I226" s="5">
        <v>3</v>
      </c>
      <c r="J226" s="144">
        <v>20399.991999999998</v>
      </c>
      <c r="K226" s="157">
        <v>26839</v>
      </c>
      <c r="L226" s="139">
        <v>41520</v>
      </c>
      <c r="M226" s="146"/>
      <c r="N226" s="146"/>
    </row>
    <row r="227" spans="1:14" x14ac:dyDescent="0.3">
      <c r="A227" s="133" t="s">
        <v>1379</v>
      </c>
      <c r="B227" s="135" t="s">
        <v>1380</v>
      </c>
      <c r="C227" s="135" t="s">
        <v>16</v>
      </c>
      <c r="D227" s="135" t="s">
        <v>16</v>
      </c>
      <c r="E227" s="147" t="s">
        <v>16</v>
      </c>
      <c r="F227" s="148"/>
      <c r="G227" s="135" t="s">
        <v>1317</v>
      </c>
      <c r="H227" s="5"/>
      <c r="I227" s="5">
        <v>1</v>
      </c>
      <c r="J227" s="144">
        <v>9860</v>
      </c>
      <c r="K227" s="145" t="s">
        <v>1381</v>
      </c>
      <c r="L227" s="139">
        <v>41455</v>
      </c>
      <c r="M227" s="146"/>
      <c r="N227" s="146"/>
    </row>
    <row r="228" spans="1:14" ht="26.4" x14ac:dyDescent="0.3">
      <c r="A228" s="133" t="s">
        <v>1382</v>
      </c>
      <c r="B228" s="135" t="s">
        <v>1383</v>
      </c>
      <c r="C228" s="135" t="s">
        <v>16</v>
      </c>
      <c r="D228" s="135" t="s">
        <v>16</v>
      </c>
      <c r="E228" s="147" t="s">
        <v>16</v>
      </c>
      <c r="F228" s="148"/>
      <c r="G228" s="135" t="s">
        <v>1317</v>
      </c>
      <c r="H228" s="5"/>
      <c r="I228" s="5">
        <v>2</v>
      </c>
      <c r="J228" s="144">
        <v>1392</v>
      </c>
      <c r="K228" s="145" t="s">
        <v>1381</v>
      </c>
      <c r="L228" s="139">
        <v>41455</v>
      </c>
      <c r="M228" s="146"/>
      <c r="N228" s="146"/>
    </row>
    <row r="229" spans="1:14" x14ac:dyDescent="0.3">
      <c r="A229" s="133" t="s">
        <v>1384</v>
      </c>
      <c r="B229" s="135" t="s">
        <v>1385</v>
      </c>
      <c r="C229" s="135" t="s">
        <v>16</v>
      </c>
      <c r="D229" s="135" t="s">
        <v>16</v>
      </c>
      <c r="E229" s="147" t="s">
        <v>16</v>
      </c>
      <c r="F229" s="148"/>
      <c r="G229" s="135" t="s">
        <v>1295</v>
      </c>
      <c r="H229" s="5"/>
      <c r="I229" s="5">
        <v>7</v>
      </c>
      <c r="J229" s="144">
        <v>10556</v>
      </c>
      <c r="K229" s="145" t="s">
        <v>1386</v>
      </c>
      <c r="L229" s="139">
        <v>41352</v>
      </c>
      <c r="M229" s="146"/>
      <c r="N229" s="146"/>
    </row>
    <row r="230" spans="1:14" ht="26.4" x14ac:dyDescent="0.3">
      <c r="A230" s="133" t="s">
        <v>1387</v>
      </c>
      <c r="B230" s="135" t="s">
        <v>1388</v>
      </c>
      <c r="C230" s="135" t="s">
        <v>16</v>
      </c>
      <c r="D230" s="135" t="s">
        <v>16</v>
      </c>
      <c r="E230" s="147" t="s">
        <v>16</v>
      </c>
      <c r="F230" s="148"/>
      <c r="G230" s="135" t="s">
        <v>1181</v>
      </c>
      <c r="H230" s="5"/>
      <c r="I230" s="5">
        <v>1</v>
      </c>
      <c r="J230" s="144">
        <v>5220</v>
      </c>
      <c r="K230" s="145"/>
      <c r="L230" s="139">
        <v>41519</v>
      </c>
      <c r="M230" s="146"/>
      <c r="N230" s="146"/>
    </row>
    <row r="231" spans="1:14" ht="26.4" x14ac:dyDescent="0.3">
      <c r="A231" s="133" t="s">
        <v>1389</v>
      </c>
      <c r="B231" s="135" t="s">
        <v>1390</v>
      </c>
      <c r="C231" s="135" t="s">
        <v>16</v>
      </c>
      <c r="D231" s="135" t="s">
        <v>16</v>
      </c>
      <c r="E231" s="147" t="s">
        <v>16</v>
      </c>
      <c r="F231" s="148"/>
      <c r="G231" s="135" t="s">
        <v>1391</v>
      </c>
      <c r="H231" s="5"/>
      <c r="I231" s="5">
        <v>1</v>
      </c>
      <c r="J231" s="144">
        <v>4298.99</v>
      </c>
      <c r="K231" s="145" t="s">
        <v>1392</v>
      </c>
      <c r="L231" s="139">
        <v>41631</v>
      </c>
      <c r="M231" s="146"/>
      <c r="N231" s="146"/>
    </row>
    <row r="232" spans="1:14" x14ac:dyDescent="0.3">
      <c r="A232" s="133" t="s">
        <v>1393</v>
      </c>
      <c r="B232" s="135" t="s">
        <v>1394</v>
      </c>
      <c r="C232" s="135"/>
      <c r="D232" s="135"/>
      <c r="E232" s="147"/>
      <c r="F232" s="148"/>
      <c r="G232" s="135"/>
      <c r="H232" s="5"/>
      <c r="I232" s="5"/>
      <c r="J232" s="144">
        <v>20000</v>
      </c>
      <c r="K232" s="145"/>
      <c r="L232" s="139"/>
      <c r="M232" s="146"/>
      <c r="N232" s="146"/>
    </row>
    <row r="233" spans="1:14" ht="52.8" x14ac:dyDescent="0.3">
      <c r="A233" s="133" t="s">
        <v>1395</v>
      </c>
      <c r="B233" s="135" t="s">
        <v>1396</v>
      </c>
      <c r="C233" s="135" t="s">
        <v>16</v>
      </c>
      <c r="D233" s="135" t="s">
        <v>16</v>
      </c>
      <c r="E233" s="147" t="s">
        <v>16</v>
      </c>
      <c r="F233" s="148"/>
      <c r="G233" s="135" t="s">
        <v>1013</v>
      </c>
      <c r="H233" s="5"/>
      <c r="I233" s="5">
        <v>40</v>
      </c>
      <c r="J233" s="144">
        <v>18560</v>
      </c>
      <c r="K233" s="145" t="s">
        <v>1015</v>
      </c>
      <c r="L233" s="139">
        <v>41762</v>
      </c>
      <c r="M233" s="146"/>
      <c r="N233" s="146"/>
    </row>
    <row r="234" spans="1:14" ht="52.8" x14ac:dyDescent="0.3">
      <c r="A234" s="133" t="s">
        <v>1397</v>
      </c>
      <c r="B234" s="135" t="s">
        <v>1398</v>
      </c>
      <c r="C234" s="135" t="s">
        <v>16</v>
      </c>
      <c r="D234" s="135" t="s">
        <v>16</v>
      </c>
      <c r="E234" s="147" t="s">
        <v>16</v>
      </c>
      <c r="F234" s="148"/>
      <c r="G234" s="135" t="s">
        <v>1013</v>
      </c>
      <c r="H234" s="5"/>
      <c r="I234" s="5">
        <v>20</v>
      </c>
      <c r="J234" s="144">
        <v>49160.800000000003</v>
      </c>
      <c r="K234" s="145" t="s">
        <v>1399</v>
      </c>
      <c r="L234" s="139">
        <v>41762</v>
      </c>
      <c r="M234" s="146"/>
      <c r="N234" s="146"/>
    </row>
    <row r="235" spans="1:14" x14ac:dyDescent="0.3">
      <c r="A235" s="133" t="s">
        <v>1400</v>
      </c>
      <c r="B235" s="135" t="s">
        <v>1401</v>
      </c>
      <c r="C235" s="135"/>
      <c r="D235" s="135"/>
      <c r="E235" s="147"/>
      <c r="F235" s="148"/>
      <c r="G235" s="135"/>
      <c r="H235" s="5"/>
      <c r="I235" s="5"/>
      <c r="J235" s="144">
        <v>15000</v>
      </c>
      <c r="K235" s="145"/>
      <c r="L235" s="139">
        <v>41470</v>
      </c>
      <c r="M235" s="146"/>
      <c r="N235" s="146"/>
    </row>
    <row r="236" spans="1:14" x14ac:dyDescent="0.3">
      <c r="A236" s="133" t="s">
        <v>1402</v>
      </c>
      <c r="B236" s="135" t="s">
        <v>1403</v>
      </c>
      <c r="C236" s="135"/>
      <c r="D236" s="135"/>
      <c r="E236" s="147"/>
      <c r="F236" s="148"/>
      <c r="G236" s="135"/>
      <c r="H236" s="5"/>
      <c r="I236" s="5"/>
      <c r="J236" s="144">
        <v>7122</v>
      </c>
      <c r="K236" s="145"/>
      <c r="L236" s="139">
        <v>41455</v>
      </c>
      <c r="M236" s="146"/>
      <c r="N236" s="146"/>
    </row>
    <row r="237" spans="1:14" x14ac:dyDescent="0.3">
      <c r="A237" s="133" t="s">
        <v>1404</v>
      </c>
      <c r="B237" s="135" t="s">
        <v>1405</v>
      </c>
      <c r="C237" s="135"/>
      <c r="D237" s="135"/>
      <c r="E237" s="147"/>
      <c r="F237" s="148"/>
      <c r="G237" s="135"/>
      <c r="H237" s="5"/>
      <c r="I237" s="5"/>
      <c r="J237" s="144">
        <v>3697.5</v>
      </c>
      <c r="K237" s="145"/>
      <c r="L237" s="139">
        <v>41423</v>
      </c>
      <c r="M237" s="146"/>
      <c r="N237" s="146"/>
    </row>
    <row r="238" spans="1:14" x14ac:dyDescent="0.3">
      <c r="A238" s="133" t="s">
        <v>1406</v>
      </c>
      <c r="B238" s="135" t="s">
        <v>1407</v>
      </c>
      <c r="C238" s="135"/>
      <c r="D238" s="135"/>
      <c r="E238" s="147"/>
      <c r="F238" s="148"/>
      <c r="G238" s="135"/>
      <c r="H238" s="5"/>
      <c r="I238" s="5"/>
      <c r="J238" s="144">
        <v>12000</v>
      </c>
      <c r="K238" s="145"/>
      <c r="L238" s="139">
        <v>41603</v>
      </c>
      <c r="M238" s="146"/>
      <c r="N238" s="146"/>
    </row>
    <row r="239" spans="1:14" x14ac:dyDescent="0.3">
      <c r="A239" s="133" t="s">
        <v>1408</v>
      </c>
      <c r="B239" s="135" t="s">
        <v>1409</v>
      </c>
      <c r="C239" s="135"/>
      <c r="D239" s="135"/>
      <c r="E239" s="147"/>
      <c r="F239" s="148"/>
      <c r="G239" s="135"/>
      <c r="H239" s="5"/>
      <c r="I239" s="5"/>
      <c r="J239" s="144">
        <v>13680</v>
      </c>
      <c r="K239" s="145"/>
      <c r="L239" s="139">
        <v>41403</v>
      </c>
      <c r="M239" s="146"/>
      <c r="N239" s="146"/>
    </row>
    <row r="240" spans="1:14" ht="52.8" x14ac:dyDescent="0.3">
      <c r="A240" s="133" t="s">
        <v>1410</v>
      </c>
      <c r="B240" s="135" t="s">
        <v>1411</v>
      </c>
      <c r="C240" s="135" t="s">
        <v>1011</v>
      </c>
      <c r="D240" s="135" t="s">
        <v>16</v>
      </c>
      <c r="E240" s="158">
        <v>940233081008</v>
      </c>
      <c r="F240" s="148" t="s">
        <v>18</v>
      </c>
      <c r="G240" s="135" t="s">
        <v>1013</v>
      </c>
      <c r="H240" s="5" t="s">
        <v>1412</v>
      </c>
      <c r="I240" s="5">
        <v>1</v>
      </c>
      <c r="J240" s="144">
        <v>12296</v>
      </c>
      <c r="K240" s="145" t="s">
        <v>1015</v>
      </c>
      <c r="L240" s="139">
        <v>41397</v>
      </c>
      <c r="M240" s="146" t="s">
        <v>1413</v>
      </c>
      <c r="N240" s="146" t="s">
        <v>1414</v>
      </c>
    </row>
    <row r="241" spans="10:10" x14ac:dyDescent="0.3">
      <c r="J241" s="1">
        <f>SUM(J10:J240)</f>
        <v>1589548.5608000003</v>
      </c>
    </row>
  </sheetData>
  <pageMargins left="0.7" right="0.7" top="0.75" bottom="0.75" header="0.3" footer="0.3"/>
  <pageSetup scale="5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1:N77"/>
  <sheetViews>
    <sheetView zoomScaleNormal="100" workbookViewId="0">
      <selection activeCell="B3" sqref="B3"/>
    </sheetView>
  </sheetViews>
  <sheetFormatPr baseColWidth="10" defaultRowHeight="14.4" x14ac:dyDescent="0.3"/>
  <cols>
    <col min="1" max="1" width="15.109375" customWidth="1"/>
    <col min="2" max="2" width="37.88671875" customWidth="1"/>
    <col min="3" max="3" width="19" customWidth="1"/>
    <col min="4" max="4" width="17.33203125" customWidth="1"/>
    <col min="5" max="5" width="12.6640625" bestFit="1" customWidth="1"/>
    <col min="7" max="7" width="30.6640625" customWidth="1"/>
    <col min="8" max="8" width="29.109375" customWidth="1"/>
    <col min="9" max="9" width="11.5546875" bestFit="1" customWidth="1"/>
    <col min="10" max="10" width="15.109375" bestFit="1" customWidth="1"/>
    <col min="12" max="12" width="12" bestFit="1" customWidth="1"/>
    <col min="13" max="13" width="24.33203125" customWidth="1"/>
    <col min="14" max="14" width="20.33203125" customWidth="1"/>
  </cols>
  <sheetData>
    <row r="11" spans="1:14" ht="26.4" x14ac:dyDescent="0.3">
      <c r="A11" s="159" t="s">
        <v>794</v>
      </c>
      <c r="B11" s="127" t="s">
        <v>1</v>
      </c>
      <c r="C11" s="5" t="s">
        <v>158</v>
      </c>
      <c r="D11" s="5" t="s">
        <v>3</v>
      </c>
      <c r="E11" s="5" t="s">
        <v>4</v>
      </c>
      <c r="F11" s="5" t="s">
        <v>5</v>
      </c>
      <c r="G11" s="5" t="s">
        <v>6</v>
      </c>
      <c r="H11" s="5" t="s">
        <v>0</v>
      </c>
      <c r="I11" s="5" t="s">
        <v>9</v>
      </c>
      <c r="J11" s="9" t="s">
        <v>10</v>
      </c>
      <c r="K11" s="5" t="s">
        <v>8</v>
      </c>
      <c r="L11" s="5" t="s">
        <v>7</v>
      </c>
      <c r="M11" s="4" t="s">
        <v>11</v>
      </c>
      <c r="N11" s="4" t="s">
        <v>12</v>
      </c>
    </row>
    <row r="12" spans="1:14" ht="26.4" x14ac:dyDescent="0.3">
      <c r="A12" s="133" t="s">
        <v>323</v>
      </c>
      <c r="B12" s="134" t="s">
        <v>1415</v>
      </c>
      <c r="C12" s="135" t="s">
        <v>1416</v>
      </c>
      <c r="D12" s="135" t="s">
        <v>1417</v>
      </c>
      <c r="E12" s="135" t="s">
        <v>16</v>
      </c>
      <c r="F12" s="135" t="s">
        <v>18</v>
      </c>
      <c r="G12" s="135" t="s">
        <v>160</v>
      </c>
      <c r="H12" s="5" t="s">
        <v>1418</v>
      </c>
      <c r="I12" s="5">
        <v>1</v>
      </c>
      <c r="J12" s="160">
        <v>1698.9939999999999</v>
      </c>
      <c r="K12" s="135" t="s">
        <v>1419</v>
      </c>
      <c r="L12" s="139">
        <v>41713</v>
      </c>
      <c r="M12" s="146" t="s">
        <v>1420</v>
      </c>
      <c r="N12" s="146" t="s">
        <v>83</v>
      </c>
    </row>
    <row r="13" spans="1:14" ht="26.4" x14ac:dyDescent="0.3">
      <c r="A13" s="161" t="s">
        <v>325</v>
      </c>
      <c r="B13" s="134" t="s">
        <v>1415</v>
      </c>
      <c r="C13" s="135" t="s">
        <v>1416</v>
      </c>
      <c r="D13" s="135" t="s">
        <v>1417</v>
      </c>
      <c r="E13" s="135" t="s">
        <v>16</v>
      </c>
      <c r="F13" s="135" t="s">
        <v>18</v>
      </c>
      <c r="G13" s="135" t="s">
        <v>160</v>
      </c>
      <c r="H13" s="5" t="s">
        <v>1421</v>
      </c>
      <c r="I13" s="5">
        <v>1</v>
      </c>
      <c r="J13" s="160">
        <v>1698.9939999999999</v>
      </c>
      <c r="K13" s="135" t="s">
        <v>1419</v>
      </c>
      <c r="L13" s="139">
        <v>41713</v>
      </c>
      <c r="M13" s="146" t="s">
        <v>1422</v>
      </c>
      <c r="N13" s="146" t="s">
        <v>572</v>
      </c>
    </row>
    <row r="14" spans="1:14" ht="26.4" x14ac:dyDescent="0.3">
      <c r="A14" s="133" t="s">
        <v>326</v>
      </c>
      <c r="B14" s="134" t="s">
        <v>1423</v>
      </c>
      <c r="C14" s="135" t="s">
        <v>1424</v>
      </c>
      <c r="D14" s="135">
        <v>1177407</v>
      </c>
      <c r="E14" s="135">
        <v>26671572</v>
      </c>
      <c r="F14" s="135" t="s">
        <v>18</v>
      </c>
      <c r="G14" s="135" t="s">
        <v>160</v>
      </c>
      <c r="H14" s="5" t="s">
        <v>1425</v>
      </c>
      <c r="I14" s="5">
        <v>1</v>
      </c>
      <c r="J14" s="160">
        <v>2998.9944</v>
      </c>
      <c r="K14" s="135" t="s">
        <v>1419</v>
      </c>
      <c r="L14" s="139">
        <v>41713</v>
      </c>
      <c r="M14" s="146" t="s">
        <v>975</v>
      </c>
      <c r="N14" s="146" t="s">
        <v>200</v>
      </c>
    </row>
    <row r="15" spans="1:14" ht="26.4" x14ac:dyDescent="0.3">
      <c r="A15" s="133" t="s">
        <v>327</v>
      </c>
      <c r="B15" s="134" t="s">
        <v>1423</v>
      </c>
      <c r="C15" s="135" t="s">
        <v>1424</v>
      </c>
      <c r="D15" s="135">
        <v>1177407</v>
      </c>
      <c r="E15" s="135">
        <v>26671572</v>
      </c>
      <c r="F15" s="135" t="s">
        <v>18</v>
      </c>
      <c r="G15" s="135" t="s">
        <v>160</v>
      </c>
      <c r="H15" s="5" t="s">
        <v>1426</v>
      </c>
      <c r="I15" s="5">
        <v>1</v>
      </c>
      <c r="J15" s="160">
        <v>2998.9944</v>
      </c>
      <c r="K15" s="135" t="s">
        <v>1419</v>
      </c>
      <c r="L15" s="139">
        <v>41713</v>
      </c>
      <c r="M15" s="146" t="s">
        <v>1427</v>
      </c>
      <c r="N15" s="146" t="s">
        <v>104</v>
      </c>
    </row>
    <row r="16" spans="1:14" ht="26.4" x14ac:dyDescent="0.3">
      <c r="A16" s="133" t="s">
        <v>328</v>
      </c>
      <c r="B16" s="134" t="s">
        <v>1428</v>
      </c>
      <c r="C16" s="135" t="s">
        <v>160</v>
      </c>
      <c r="D16" s="135" t="s">
        <v>1429</v>
      </c>
      <c r="E16" s="135" t="s">
        <v>16</v>
      </c>
      <c r="F16" s="135" t="s">
        <v>18</v>
      </c>
      <c r="G16" s="135" t="s">
        <v>160</v>
      </c>
      <c r="H16" s="5" t="s">
        <v>1430</v>
      </c>
      <c r="I16" s="5">
        <v>1</v>
      </c>
      <c r="J16" s="160">
        <v>2498.9995999999996</v>
      </c>
      <c r="K16" s="135" t="s">
        <v>1419</v>
      </c>
      <c r="L16" s="139">
        <v>41713</v>
      </c>
      <c r="M16" s="146" t="s">
        <v>20</v>
      </c>
      <c r="N16" s="146" t="s">
        <v>200</v>
      </c>
    </row>
    <row r="17" spans="1:14" ht="26.4" x14ac:dyDescent="0.3">
      <c r="A17" s="133" t="s">
        <v>329</v>
      </c>
      <c r="B17" s="134" t="s">
        <v>133</v>
      </c>
      <c r="C17" s="135" t="s">
        <v>1431</v>
      </c>
      <c r="D17" s="135" t="s">
        <v>1432</v>
      </c>
      <c r="E17" s="135" t="s">
        <v>1433</v>
      </c>
      <c r="F17" s="135" t="s">
        <v>18</v>
      </c>
      <c r="G17" s="135" t="s">
        <v>1434</v>
      </c>
      <c r="H17" s="5" t="s">
        <v>1435</v>
      </c>
      <c r="I17" s="5">
        <v>1</v>
      </c>
      <c r="J17" s="160">
        <v>3898.2942835267872</v>
      </c>
      <c r="K17" s="135" t="s">
        <v>1436</v>
      </c>
      <c r="L17" s="139">
        <v>41729</v>
      </c>
      <c r="M17" s="146" t="s">
        <v>1420</v>
      </c>
      <c r="N17" s="146" t="s">
        <v>83</v>
      </c>
    </row>
    <row r="18" spans="1:14" ht="26.4" x14ac:dyDescent="0.3">
      <c r="A18" s="133" t="s">
        <v>331</v>
      </c>
      <c r="B18" s="134" t="s">
        <v>1437</v>
      </c>
      <c r="C18" s="135" t="s">
        <v>1438</v>
      </c>
      <c r="D18" s="135" t="s">
        <v>1439</v>
      </c>
      <c r="E18" s="135">
        <v>182008015030</v>
      </c>
      <c r="F18" s="135" t="s">
        <v>18</v>
      </c>
      <c r="G18" s="135" t="s">
        <v>1434</v>
      </c>
      <c r="H18" s="5" t="s">
        <v>1440</v>
      </c>
      <c r="I18" s="5">
        <v>1</v>
      </c>
      <c r="J18" s="160">
        <v>11571.745716473215</v>
      </c>
      <c r="K18" s="135" t="s">
        <v>1436</v>
      </c>
      <c r="L18" s="139">
        <v>41729</v>
      </c>
      <c r="M18" s="146" t="s">
        <v>1441</v>
      </c>
      <c r="N18" s="146" t="s">
        <v>526</v>
      </c>
    </row>
    <row r="19" spans="1:14" x14ac:dyDescent="0.3">
      <c r="A19" s="133" t="s">
        <v>332</v>
      </c>
      <c r="B19" s="134" t="s">
        <v>896</v>
      </c>
      <c r="C19" s="135" t="s">
        <v>1442</v>
      </c>
      <c r="D19" s="135" t="s">
        <v>1443</v>
      </c>
      <c r="E19" s="135"/>
      <c r="F19" s="135" t="s">
        <v>120</v>
      </c>
      <c r="G19" s="135" t="s">
        <v>1444</v>
      </c>
      <c r="H19" s="5" t="s">
        <v>1445</v>
      </c>
      <c r="I19" s="5">
        <v>1</v>
      </c>
      <c r="J19" s="160">
        <v>6380</v>
      </c>
      <c r="K19" s="135" t="s">
        <v>1446</v>
      </c>
      <c r="L19" s="139">
        <v>41682</v>
      </c>
      <c r="M19" s="146" t="s">
        <v>1427</v>
      </c>
      <c r="N19" s="146" t="s">
        <v>104</v>
      </c>
    </row>
    <row r="20" spans="1:14" ht="39.6" x14ac:dyDescent="0.3">
      <c r="A20" s="133" t="s">
        <v>334</v>
      </c>
      <c r="B20" s="134" t="s">
        <v>1447</v>
      </c>
      <c r="C20" s="135" t="s">
        <v>160</v>
      </c>
      <c r="D20" s="135" t="s">
        <v>16</v>
      </c>
      <c r="E20" s="135">
        <v>200835646010</v>
      </c>
      <c r="F20" s="135" t="s">
        <v>44</v>
      </c>
      <c r="G20" s="135" t="s">
        <v>160</v>
      </c>
      <c r="H20" s="5" t="s">
        <v>1448</v>
      </c>
      <c r="I20" s="5">
        <v>1</v>
      </c>
      <c r="J20" s="160">
        <v>898.99999999999989</v>
      </c>
      <c r="K20" s="135" t="s">
        <v>1449</v>
      </c>
      <c r="L20" s="139">
        <v>41731</v>
      </c>
      <c r="M20" s="146" t="s">
        <v>1450</v>
      </c>
      <c r="N20" s="146" t="s">
        <v>1451</v>
      </c>
    </row>
    <row r="21" spans="1:14" ht="26.4" x14ac:dyDescent="0.3">
      <c r="A21" s="133" t="s">
        <v>335</v>
      </c>
      <c r="B21" s="134" t="s">
        <v>1452</v>
      </c>
      <c r="C21" s="135" t="s">
        <v>1453</v>
      </c>
      <c r="D21" s="135" t="s">
        <v>1454</v>
      </c>
      <c r="E21" s="135">
        <v>7453039038378</v>
      </c>
      <c r="F21" s="135" t="s">
        <v>1455</v>
      </c>
      <c r="G21" s="135" t="s">
        <v>160</v>
      </c>
      <c r="H21" s="5" t="s">
        <v>1456</v>
      </c>
      <c r="I21" s="5">
        <v>1</v>
      </c>
      <c r="J21" s="160">
        <v>498.99719999999996</v>
      </c>
      <c r="K21" s="135" t="s">
        <v>1449</v>
      </c>
      <c r="L21" s="139">
        <v>41731</v>
      </c>
      <c r="M21" s="146" t="s">
        <v>33</v>
      </c>
      <c r="N21" s="146" t="s">
        <v>34</v>
      </c>
    </row>
    <row r="22" spans="1:14" ht="26.4" x14ac:dyDescent="0.3">
      <c r="A22" s="133" t="s">
        <v>336</v>
      </c>
      <c r="B22" s="134" t="s">
        <v>1452</v>
      </c>
      <c r="C22" s="135" t="s">
        <v>1453</v>
      </c>
      <c r="D22" s="135" t="s">
        <v>1454</v>
      </c>
      <c r="E22" s="135">
        <v>7453039038378</v>
      </c>
      <c r="F22" s="135" t="s">
        <v>1455</v>
      </c>
      <c r="G22" s="135" t="s">
        <v>160</v>
      </c>
      <c r="H22" s="5" t="s">
        <v>1456</v>
      </c>
      <c r="I22" s="5">
        <v>1</v>
      </c>
      <c r="J22" s="160">
        <v>498.99719999999996</v>
      </c>
      <c r="K22" s="135" t="s">
        <v>1449</v>
      </c>
      <c r="L22" s="139">
        <v>41731</v>
      </c>
      <c r="M22" s="146" t="s">
        <v>33</v>
      </c>
      <c r="N22" s="146" t="s">
        <v>34</v>
      </c>
    </row>
    <row r="23" spans="1:14" ht="39.6" x14ac:dyDescent="0.3">
      <c r="A23" s="133" t="s">
        <v>337</v>
      </c>
      <c r="B23" s="134" t="s">
        <v>662</v>
      </c>
      <c r="C23" s="135" t="s">
        <v>160</v>
      </c>
      <c r="D23" s="135" t="s">
        <v>16</v>
      </c>
      <c r="E23" s="135">
        <v>735854767464</v>
      </c>
      <c r="F23" s="135" t="s">
        <v>18</v>
      </c>
      <c r="G23" s="135" t="s">
        <v>160</v>
      </c>
      <c r="H23" s="5" t="s">
        <v>1457</v>
      </c>
      <c r="I23" s="5">
        <v>1</v>
      </c>
      <c r="J23" s="160">
        <v>1348.9988000000001</v>
      </c>
      <c r="K23" s="135" t="s">
        <v>1449</v>
      </c>
      <c r="L23" s="139">
        <v>41731</v>
      </c>
      <c r="M23" s="146" t="s">
        <v>1458</v>
      </c>
      <c r="N23" s="146" t="s">
        <v>1459</v>
      </c>
    </row>
    <row r="24" spans="1:14" ht="26.4" x14ac:dyDescent="0.3">
      <c r="A24" s="133" t="s">
        <v>338</v>
      </c>
      <c r="B24" s="134" t="s">
        <v>662</v>
      </c>
      <c r="C24" s="135" t="s">
        <v>160</v>
      </c>
      <c r="D24" s="135" t="s">
        <v>16</v>
      </c>
      <c r="E24" s="135">
        <v>735854767464</v>
      </c>
      <c r="F24" s="135" t="s">
        <v>18</v>
      </c>
      <c r="G24" s="135" t="s">
        <v>160</v>
      </c>
      <c r="H24" s="5" t="s">
        <v>1460</v>
      </c>
      <c r="I24" s="5">
        <v>1</v>
      </c>
      <c r="J24" s="160">
        <v>1348.9988000000001</v>
      </c>
      <c r="K24" s="135" t="s">
        <v>1449</v>
      </c>
      <c r="L24" s="139">
        <v>41731</v>
      </c>
      <c r="M24" s="146" t="s">
        <v>678</v>
      </c>
      <c r="N24" s="146" t="s">
        <v>296</v>
      </c>
    </row>
    <row r="25" spans="1:14" ht="26.4" x14ac:dyDescent="0.3">
      <c r="A25" s="133" t="s">
        <v>339</v>
      </c>
      <c r="B25" s="134" t="s">
        <v>1447</v>
      </c>
      <c r="C25" s="135" t="s">
        <v>160</v>
      </c>
      <c r="D25" s="135" t="s">
        <v>16</v>
      </c>
      <c r="E25" s="135">
        <v>200835646010</v>
      </c>
      <c r="F25" s="135" t="s">
        <v>44</v>
      </c>
      <c r="G25" s="135" t="s">
        <v>160</v>
      </c>
      <c r="H25" s="5" t="s">
        <v>1461</v>
      </c>
      <c r="I25" s="5">
        <v>1</v>
      </c>
      <c r="J25" s="160">
        <v>898.99999999999989</v>
      </c>
      <c r="K25" s="135" t="s">
        <v>1449</v>
      </c>
      <c r="L25" s="139">
        <v>41731</v>
      </c>
      <c r="M25" s="146" t="s">
        <v>678</v>
      </c>
      <c r="N25" s="146" t="s">
        <v>296</v>
      </c>
    </row>
    <row r="26" spans="1:14" ht="26.4" x14ac:dyDescent="0.3">
      <c r="A26" s="133" t="s">
        <v>341</v>
      </c>
      <c r="B26" s="134" t="s">
        <v>1462</v>
      </c>
      <c r="C26" s="135" t="s">
        <v>160</v>
      </c>
      <c r="D26" s="135" t="s">
        <v>16</v>
      </c>
      <c r="E26" s="135">
        <v>858108000510</v>
      </c>
      <c r="F26" s="135" t="s">
        <v>18</v>
      </c>
      <c r="G26" s="135" t="s">
        <v>160</v>
      </c>
      <c r="H26" s="5" t="s">
        <v>1463</v>
      </c>
      <c r="I26" s="5">
        <v>1</v>
      </c>
      <c r="J26" s="160">
        <v>2998.9944</v>
      </c>
      <c r="K26" s="135" t="s">
        <v>1449</v>
      </c>
      <c r="L26" s="139">
        <v>41731</v>
      </c>
      <c r="M26" s="146" t="s">
        <v>1464</v>
      </c>
      <c r="N26" s="146" t="s">
        <v>1465</v>
      </c>
    </row>
    <row r="27" spans="1:14" ht="26.4" x14ac:dyDescent="0.3">
      <c r="A27" s="133" t="s">
        <v>342</v>
      </c>
      <c r="B27" s="134" t="s">
        <v>1466</v>
      </c>
      <c r="C27" s="135" t="s">
        <v>1442</v>
      </c>
      <c r="D27" s="135" t="s">
        <v>1467</v>
      </c>
      <c r="E27" s="135" t="s">
        <v>1468</v>
      </c>
      <c r="F27" s="135" t="s">
        <v>120</v>
      </c>
      <c r="G27" s="135" t="s">
        <v>1444</v>
      </c>
      <c r="H27" s="5" t="s">
        <v>1469</v>
      </c>
      <c r="I27" s="5">
        <v>1</v>
      </c>
      <c r="J27" s="160">
        <v>3711.9999999999995</v>
      </c>
      <c r="K27" s="135" t="s">
        <v>1470</v>
      </c>
      <c r="L27" s="139">
        <v>41726</v>
      </c>
      <c r="M27" s="146" t="s">
        <v>829</v>
      </c>
      <c r="N27" s="146" t="s">
        <v>139</v>
      </c>
    </row>
    <row r="28" spans="1:14" ht="26.4" x14ac:dyDescent="0.3">
      <c r="A28" s="133" t="s">
        <v>343</v>
      </c>
      <c r="B28" s="134" t="s">
        <v>1466</v>
      </c>
      <c r="C28" s="135" t="s">
        <v>1442</v>
      </c>
      <c r="D28" s="135" t="s">
        <v>1467</v>
      </c>
      <c r="E28" s="135" t="s">
        <v>1471</v>
      </c>
      <c r="F28" s="135" t="s">
        <v>120</v>
      </c>
      <c r="G28" s="135" t="s">
        <v>1444</v>
      </c>
      <c r="H28" s="5" t="s">
        <v>1472</v>
      </c>
      <c r="I28" s="5">
        <v>1</v>
      </c>
      <c r="J28" s="160">
        <v>3711.9999999999995</v>
      </c>
      <c r="K28" s="135" t="s">
        <v>1470</v>
      </c>
      <c r="L28" s="139">
        <v>41726</v>
      </c>
      <c r="M28" s="146" t="s">
        <v>1473</v>
      </c>
      <c r="N28" s="146" t="s">
        <v>1474</v>
      </c>
    </row>
    <row r="29" spans="1:14" ht="26.4" x14ac:dyDescent="0.3">
      <c r="A29" s="133" t="s">
        <v>344</v>
      </c>
      <c r="B29" s="134" t="s">
        <v>1466</v>
      </c>
      <c r="C29" s="135" t="s">
        <v>1442</v>
      </c>
      <c r="D29" s="135" t="s">
        <v>1467</v>
      </c>
      <c r="E29" s="135" t="s">
        <v>1475</v>
      </c>
      <c r="F29" s="135" t="s">
        <v>120</v>
      </c>
      <c r="G29" s="135" t="s">
        <v>1444</v>
      </c>
      <c r="H29" s="5" t="s">
        <v>1476</v>
      </c>
      <c r="I29" s="5">
        <v>1</v>
      </c>
      <c r="J29" s="160">
        <v>3711.9999999999995</v>
      </c>
      <c r="K29" s="135" t="s">
        <v>1470</v>
      </c>
      <c r="L29" s="139">
        <v>41726</v>
      </c>
      <c r="M29" s="146" t="s">
        <v>1477</v>
      </c>
      <c r="N29" s="146" t="s">
        <v>1478</v>
      </c>
    </row>
    <row r="30" spans="1:14" ht="26.4" x14ac:dyDescent="0.3">
      <c r="A30" s="133" t="s">
        <v>345</v>
      </c>
      <c r="B30" s="134" t="s">
        <v>1466</v>
      </c>
      <c r="C30" s="135" t="s">
        <v>1442</v>
      </c>
      <c r="D30" s="135" t="s">
        <v>1467</v>
      </c>
      <c r="E30" s="135" t="s">
        <v>1479</v>
      </c>
      <c r="F30" s="135" t="s">
        <v>120</v>
      </c>
      <c r="G30" s="135" t="s">
        <v>1444</v>
      </c>
      <c r="H30" s="5" t="s">
        <v>1480</v>
      </c>
      <c r="I30" s="5">
        <v>1</v>
      </c>
      <c r="J30" s="160">
        <v>3711.9999999999995</v>
      </c>
      <c r="K30" s="135" t="s">
        <v>1470</v>
      </c>
      <c r="L30" s="139">
        <v>41726</v>
      </c>
      <c r="M30" s="146" t="s">
        <v>1481</v>
      </c>
      <c r="N30" s="146" t="s">
        <v>1482</v>
      </c>
    </row>
    <row r="31" spans="1:14" ht="26.4" x14ac:dyDescent="0.3">
      <c r="A31" s="133" t="s">
        <v>346</v>
      </c>
      <c r="B31" s="134" t="s">
        <v>1483</v>
      </c>
      <c r="C31" s="135" t="s">
        <v>1484</v>
      </c>
      <c r="D31" s="135" t="s">
        <v>1485</v>
      </c>
      <c r="E31" s="135" t="s">
        <v>1486</v>
      </c>
      <c r="F31" s="135" t="s">
        <v>1487</v>
      </c>
      <c r="G31" s="135" t="s">
        <v>160</v>
      </c>
      <c r="H31" s="5" t="s">
        <v>1488</v>
      </c>
      <c r="I31" s="5">
        <v>1</v>
      </c>
      <c r="J31" s="160">
        <v>3798.9999999999995</v>
      </c>
      <c r="K31" s="135" t="s">
        <v>1449</v>
      </c>
      <c r="L31" s="139">
        <v>41731</v>
      </c>
      <c r="M31" s="146" t="s">
        <v>1489</v>
      </c>
      <c r="N31" s="146" t="s">
        <v>289</v>
      </c>
    </row>
    <row r="32" spans="1:14" ht="26.4" x14ac:dyDescent="0.3">
      <c r="A32" s="133" t="s">
        <v>348</v>
      </c>
      <c r="B32" s="134" t="s">
        <v>1490</v>
      </c>
      <c r="C32" s="135" t="s">
        <v>16</v>
      </c>
      <c r="D32" s="135" t="s">
        <v>16</v>
      </c>
      <c r="E32" s="135">
        <v>4894165010853</v>
      </c>
      <c r="F32" s="135" t="s">
        <v>18</v>
      </c>
      <c r="G32" s="135" t="s">
        <v>1434</v>
      </c>
      <c r="H32" s="5" t="s">
        <v>1491</v>
      </c>
      <c r="I32" s="5">
        <v>1</v>
      </c>
      <c r="J32" s="160">
        <v>946.96600000000001</v>
      </c>
      <c r="K32" s="135" t="s">
        <v>1492</v>
      </c>
      <c r="L32" s="139">
        <v>41792</v>
      </c>
      <c r="M32" s="146" t="s">
        <v>975</v>
      </c>
      <c r="N32" s="146" t="s">
        <v>1493</v>
      </c>
    </row>
    <row r="33" spans="1:14" ht="39.6" x14ac:dyDescent="0.3">
      <c r="A33" s="133" t="s">
        <v>350</v>
      </c>
      <c r="B33" s="134" t="s">
        <v>662</v>
      </c>
      <c r="C33" s="135" t="s">
        <v>160</v>
      </c>
      <c r="D33" s="135"/>
      <c r="E33" s="135"/>
      <c r="F33" s="135" t="s">
        <v>18</v>
      </c>
      <c r="G33" s="135" t="s">
        <v>160</v>
      </c>
      <c r="H33" s="5" t="s">
        <v>1494</v>
      </c>
      <c r="I33" s="5">
        <v>1</v>
      </c>
      <c r="J33" s="160">
        <v>1507.9884</v>
      </c>
      <c r="K33" s="135" t="s">
        <v>1495</v>
      </c>
      <c r="L33" s="139">
        <v>41894</v>
      </c>
      <c r="M33" s="146" t="s">
        <v>1496</v>
      </c>
      <c r="N33" s="146" t="s">
        <v>1497</v>
      </c>
    </row>
    <row r="34" spans="1:14" ht="39.6" x14ac:dyDescent="0.3">
      <c r="A34" s="133" t="s">
        <v>351</v>
      </c>
      <c r="B34" s="134" t="s">
        <v>1423</v>
      </c>
      <c r="C34" s="135" t="s">
        <v>160</v>
      </c>
      <c r="D34" s="135"/>
      <c r="E34" s="135"/>
      <c r="F34" s="135" t="s">
        <v>18</v>
      </c>
      <c r="G34" s="135" t="s">
        <v>160</v>
      </c>
      <c r="H34" s="5" t="s">
        <v>1494</v>
      </c>
      <c r="I34" s="5">
        <v>1</v>
      </c>
      <c r="J34" s="160">
        <v>3998.9955999999997</v>
      </c>
      <c r="K34" s="135" t="s">
        <v>1495</v>
      </c>
      <c r="L34" s="139">
        <v>41894</v>
      </c>
      <c r="M34" s="146" t="s">
        <v>1496</v>
      </c>
      <c r="N34" s="146" t="s">
        <v>1497</v>
      </c>
    </row>
    <row r="35" spans="1:14" ht="39.6" x14ac:dyDescent="0.3">
      <c r="A35" s="133" t="s">
        <v>352</v>
      </c>
      <c r="B35" s="134" t="s">
        <v>1423</v>
      </c>
      <c r="C35" s="135" t="s">
        <v>160</v>
      </c>
      <c r="D35" s="135"/>
      <c r="E35" s="135"/>
      <c r="F35" s="135" t="s">
        <v>18</v>
      </c>
      <c r="G35" s="135" t="s">
        <v>160</v>
      </c>
      <c r="H35" s="5" t="s">
        <v>1498</v>
      </c>
      <c r="I35" s="5">
        <v>1</v>
      </c>
      <c r="J35" s="160">
        <v>3998.9955999999997</v>
      </c>
      <c r="K35" s="135" t="s">
        <v>1495</v>
      </c>
      <c r="L35" s="139">
        <v>41894</v>
      </c>
      <c r="M35" s="146" t="s">
        <v>1499</v>
      </c>
      <c r="N35" s="146" t="s">
        <v>1500</v>
      </c>
    </row>
    <row r="36" spans="1:14" ht="39.6" x14ac:dyDescent="0.3">
      <c r="A36" s="133" t="s">
        <v>353</v>
      </c>
      <c r="B36" s="134" t="s">
        <v>1501</v>
      </c>
      <c r="C36" s="135" t="s">
        <v>160</v>
      </c>
      <c r="D36" s="135"/>
      <c r="E36" s="135">
        <v>1185551</v>
      </c>
      <c r="F36" s="135" t="s">
        <v>1502</v>
      </c>
      <c r="G36" s="135" t="s">
        <v>160</v>
      </c>
      <c r="H36" s="5" t="s">
        <v>1494</v>
      </c>
      <c r="I36" s="5">
        <v>1</v>
      </c>
      <c r="J36" s="160">
        <v>1623.9884</v>
      </c>
      <c r="K36" s="135" t="s">
        <v>1495</v>
      </c>
      <c r="L36" s="139">
        <v>41894</v>
      </c>
      <c r="M36" s="146" t="s">
        <v>1496</v>
      </c>
      <c r="N36" s="146" t="s">
        <v>1497</v>
      </c>
    </row>
    <row r="37" spans="1:14" ht="26.4" x14ac:dyDescent="0.3">
      <c r="A37" s="133" t="s">
        <v>354</v>
      </c>
      <c r="B37" s="134" t="s">
        <v>1501</v>
      </c>
      <c r="C37" s="135" t="s">
        <v>160</v>
      </c>
      <c r="D37" s="135"/>
      <c r="E37" s="135">
        <v>1185551</v>
      </c>
      <c r="F37" s="135" t="s">
        <v>1502</v>
      </c>
      <c r="G37" s="135" t="s">
        <v>160</v>
      </c>
      <c r="H37" s="5" t="s">
        <v>1503</v>
      </c>
      <c r="I37" s="5">
        <v>1</v>
      </c>
      <c r="J37" s="160">
        <v>1623.9884</v>
      </c>
      <c r="K37" s="135" t="s">
        <v>1495</v>
      </c>
      <c r="L37" s="139">
        <v>41894</v>
      </c>
      <c r="M37" s="146" t="s">
        <v>1504</v>
      </c>
      <c r="N37" s="146" t="s">
        <v>572</v>
      </c>
    </row>
    <row r="38" spans="1:14" ht="26.4" x14ac:dyDescent="0.3">
      <c r="A38" s="133" t="s">
        <v>355</v>
      </c>
      <c r="B38" s="134" t="s">
        <v>1505</v>
      </c>
      <c r="C38" s="135" t="s">
        <v>1506</v>
      </c>
      <c r="D38" s="135" t="s">
        <v>1507</v>
      </c>
      <c r="E38" s="135"/>
      <c r="F38" s="135" t="s">
        <v>18</v>
      </c>
      <c r="G38" s="135" t="s">
        <v>1444</v>
      </c>
      <c r="H38" s="5" t="s">
        <v>1508</v>
      </c>
      <c r="I38" s="5">
        <v>1</v>
      </c>
      <c r="J38" s="160">
        <v>10000.000400000001</v>
      </c>
      <c r="K38" s="135" t="s">
        <v>1509</v>
      </c>
      <c r="L38" s="139">
        <v>41893</v>
      </c>
      <c r="M38" s="146" t="s">
        <v>1332</v>
      </c>
      <c r="N38" s="146" t="s">
        <v>83</v>
      </c>
    </row>
    <row r="39" spans="1:14" ht="26.4" x14ac:dyDescent="0.3">
      <c r="A39" s="133" t="s">
        <v>356</v>
      </c>
      <c r="B39" s="134" t="s">
        <v>1505</v>
      </c>
      <c r="C39" s="135" t="s">
        <v>1506</v>
      </c>
      <c r="D39" s="135" t="s">
        <v>1507</v>
      </c>
      <c r="E39" s="135"/>
      <c r="F39" s="135" t="s">
        <v>18</v>
      </c>
      <c r="G39" s="135" t="s">
        <v>1444</v>
      </c>
      <c r="H39" s="5" t="s">
        <v>1510</v>
      </c>
      <c r="I39" s="5">
        <v>1</v>
      </c>
      <c r="J39" s="160">
        <v>10000.000400000001</v>
      </c>
      <c r="K39" s="135" t="s">
        <v>1509</v>
      </c>
      <c r="L39" s="139">
        <v>41893</v>
      </c>
      <c r="M39" s="146" t="s">
        <v>1504</v>
      </c>
      <c r="N39" s="146" t="s">
        <v>572</v>
      </c>
    </row>
    <row r="40" spans="1:14" ht="26.4" x14ac:dyDescent="0.3">
      <c r="A40" s="133" t="s">
        <v>357</v>
      </c>
      <c r="B40" s="134" t="s">
        <v>1505</v>
      </c>
      <c r="C40" s="135" t="s">
        <v>1506</v>
      </c>
      <c r="D40" s="135" t="s">
        <v>1507</v>
      </c>
      <c r="E40" s="135"/>
      <c r="F40" s="135" t="s">
        <v>18</v>
      </c>
      <c r="G40" s="135" t="s">
        <v>1444</v>
      </c>
      <c r="H40" s="5" t="s">
        <v>1511</v>
      </c>
      <c r="I40" s="5">
        <v>1</v>
      </c>
      <c r="J40" s="160">
        <v>10000.000400000001</v>
      </c>
      <c r="K40" s="135" t="s">
        <v>1509</v>
      </c>
      <c r="L40" s="139">
        <v>41893</v>
      </c>
      <c r="M40" s="146" t="s">
        <v>1512</v>
      </c>
      <c r="N40" s="146" t="s">
        <v>34</v>
      </c>
    </row>
    <row r="41" spans="1:14" ht="26.4" x14ac:dyDescent="0.3">
      <c r="A41" s="133" t="s">
        <v>358</v>
      </c>
      <c r="B41" s="134" t="s">
        <v>1505</v>
      </c>
      <c r="C41" s="135" t="s">
        <v>1506</v>
      </c>
      <c r="D41" s="135" t="s">
        <v>1507</v>
      </c>
      <c r="E41" s="135"/>
      <c r="F41" s="135" t="s">
        <v>18</v>
      </c>
      <c r="G41" s="135" t="s">
        <v>1444</v>
      </c>
      <c r="H41" s="5" t="s">
        <v>1513</v>
      </c>
      <c r="I41" s="5">
        <v>1</v>
      </c>
      <c r="J41" s="160">
        <v>10000.000400000001</v>
      </c>
      <c r="K41" s="135" t="s">
        <v>1509</v>
      </c>
      <c r="L41" s="139">
        <v>41893</v>
      </c>
      <c r="M41" s="146" t="s">
        <v>1514</v>
      </c>
      <c r="N41" s="146" t="s">
        <v>1515</v>
      </c>
    </row>
    <row r="42" spans="1:14" x14ac:dyDescent="0.3">
      <c r="A42" s="133" t="s">
        <v>359</v>
      </c>
      <c r="B42" s="134" t="s">
        <v>1505</v>
      </c>
      <c r="C42" s="135" t="s">
        <v>1506</v>
      </c>
      <c r="D42" s="135" t="s">
        <v>1507</v>
      </c>
      <c r="E42" s="135"/>
      <c r="F42" s="135" t="s">
        <v>18</v>
      </c>
      <c r="G42" s="135" t="s">
        <v>1444</v>
      </c>
      <c r="H42" s="5" t="s">
        <v>1516</v>
      </c>
      <c r="I42" s="5">
        <v>1</v>
      </c>
      <c r="J42" s="160">
        <v>10000.000400000001</v>
      </c>
      <c r="K42" s="135" t="s">
        <v>1509</v>
      </c>
      <c r="L42" s="139">
        <v>41893</v>
      </c>
      <c r="M42" s="146" t="s">
        <v>1517</v>
      </c>
      <c r="N42" s="146" t="s">
        <v>1518</v>
      </c>
    </row>
    <row r="43" spans="1:14" ht="26.4" x14ac:dyDescent="0.3">
      <c r="A43" s="133" t="s">
        <v>361</v>
      </c>
      <c r="B43" s="134" t="s">
        <v>662</v>
      </c>
      <c r="C43" s="135" t="s">
        <v>160</v>
      </c>
      <c r="D43" s="135"/>
      <c r="E43" s="135"/>
      <c r="F43" s="135" t="s">
        <v>44</v>
      </c>
      <c r="G43" s="135" t="s">
        <v>160</v>
      </c>
      <c r="H43" s="5" t="s">
        <v>1519</v>
      </c>
      <c r="I43" s="5">
        <v>1</v>
      </c>
      <c r="J43" s="160">
        <v>1739.9884</v>
      </c>
      <c r="K43" s="135" t="s">
        <v>1520</v>
      </c>
      <c r="L43" s="139">
        <v>41894</v>
      </c>
      <c r="M43" s="146" t="s">
        <v>1521</v>
      </c>
      <c r="N43" s="146" t="s">
        <v>1522</v>
      </c>
    </row>
    <row r="44" spans="1:14" ht="26.4" x14ac:dyDescent="0.3">
      <c r="A44" s="133" t="s">
        <v>363</v>
      </c>
      <c r="B44" s="134" t="s">
        <v>662</v>
      </c>
      <c r="C44" s="135" t="s">
        <v>160</v>
      </c>
      <c r="D44" s="135"/>
      <c r="E44" s="135"/>
      <c r="F44" s="135" t="s">
        <v>44</v>
      </c>
      <c r="G44" s="135" t="s">
        <v>160</v>
      </c>
      <c r="H44" s="5" t="s">
        <v>1519</v>
      </c>
      <c r="I44" s="5">
        <v>1</v>
      </c>
      <c r="J44" s="160">
        <v>1739.9884</v>
      </c>
      <c r="K44" s="135" t="s">
        <v>1520</v>
      </c>
      <c r="L44" s="139">
        <v>41894</v>
      </c>
      <c r="M44" s="146" t="s">
        <v>1521</v>
      </c>
      <c r="N44" s="146" t="s">
        <v>1522</v>
      </c>
    </row>
    <row r="45" spans="1:14" ht="26.4" x14ac:dyDescent="0.3">
      <c r="A45" s="133" t="s">
        <v>364</v>
      </c>
      <c r="B45" s="134" t="s">
        <v>1501</v>
      </c>
      <c r="C45" s="135" t="s">
        <v>160</v>
      </c>
      <c r="D45" s="135"/>
      <c r="E45" s="135">
        <v>1185551</v>
      </c>
      <c r="F45" s="135" t="s">
        <v>1502</v>
      </c>
      <c r="G45" s="135" t="s">
        <v>160</v>
      </c>
      <c r="H45" s="5" t="s">
        <v>1519</v>
      </c>
      <c r="I45" s="5">
        <v>1</v>
      </c>
      <c r="J45" s="160">
        <v>1623.9884</v>
      </c>
      <c r="K45" s="135" t="s">
        <v>1520</v>
      </c>
      <c r="L45" s="139">
        <v>41894</v>
      </c>
      <c r="M45" s="146" t="s">
        <v>1521</v>
      </c>
      <c r="N45" s="146" t="s">
        <v>1522</v>
      </c>
    </row>
    <row r="46" spans="1:14" ht="26.4" x14ac:dyDescent="0.3">
      <c r="A46" s="133" t="s">
        <v>365</v>
      </c>
      <c r="B46" s="134" t="s">
        <v>1423</v>
      </c>
      <c r="C46" s="135" t="s">
        <v>160</v>
      </c>
      <c r="D46" s="135"/>
      <c r="E46" s="135"/>
      <c r="F46" s="135" t="s">
        <v>18</v>
      </c>
      <c r="G46" s="135" t="s">
        <v>160</v>
      </c>
      <c r="H46" s="5" t="s">
        <v>1519</v>
      </c>
      <c r="I46" s="5">
        <v>1</v>
      </c>
      <c r="J46" s="160">
        <v>4639.9883999999993</v>
      </c>
      <c r="K46" s="135" t="s">
        <v>1520</v>
      </c>
      <c r="L46" s="139">
        <v>41894</v>
      </c>
      <c r="M46" s="146" t="s">
        <v>1521</v>
      </c>
      <c r="N46" s="146" t="s">
        <v>1522</v>
      </c>
    </row>
    <row r="47" spans="1:14" ht="26.4" x14ac:dyDescent="0.3">
      <c r="A47" s="133" t="s">
        <v>366</v>
      </c>
      <c r="B47" s="134" t="s">
        <v>662</v>
      </c>
      <c r="C47" s="135" t="s">
        <v>160</v>
      </c>
      <c r="D47" s="135"/>
      <c r="E47" s="135"/>
      <c r="F47" s="135" t="s">
        <v>44</v>
      </c>
      <c r="G47" s="135" t="s">
        <v>160</v>
      </c>
      <c r="H47" s="5" t="s">
        <v>1503</v>
      </c>
      <c r="I47" s="5">
        <v>1</v>
      </c>
      <c r="J47" s="160">
        <v>1507.9884</v>
      </c>
      <c r="K47" s="135" t="s">
        <v>1523</v>
      </c>
      <c r="L47" s="139">
        <v>41894</v>
      </c>
      <c r="M47" s="146" t="s">
        <v>1504</v>
      </c>
      <c r="N47" s="146" t="s">
        <v>1524</v>
      </c>
    </row>
    <row r="48" spans="1:14" ht="26.4" x14ac:dyDescent="0.3">
      <c r="A48" s="133" t="s">
        <v>368</v>
      </c>
      <c r="B48" s="134" t="s">
        <v>1423</v>
      </c>
      <c r="C48" s="135" t="s">
        <v>160</v>
      </c>
      <c r="D48" s="135"/>
      <c r="E48" s="135"/>
      <c r="F48" s="135" t="s">
        <v>18</v>
      </c>
      <c r="G48" s="135" t="s">
        <v>160</v>
      </c>
      <c r="H48" s="5" t="s">
        <v>1525</v>
      </c>
      <c r="I48" s="5">
        <v>1</v>
      </c>
      <c r="J48" s="160">
        <v>4639.9883999999993</v>
      </c>
      <c r="K48" s="135" t="s">
        <v>1523</v>
      </c>
      <c r="L48" s="139">
        <v>41894</v>
      </c>
      <c r="M48" s="146" t="s">
        <v>1526</v>
      </c>
      <c r="N48" s="146" t="s">
        <v>1527</v>
      </c>
    </row>
    <row r="49" spans="1:14" ht="26.4" x14ac:dyDescent="0.3">
      <c r="A49" s="133" t="s">
        <v>370</v>
      </c>
      <c r="B49" s="134" t="s">
        <v>1528</v>
      </c>
      <c r="C49" s="135" t="s">
        <v>1529</v>
      </c>
      <c r="D49" s="135" t="s">
        <v>1530</v>
      </c>
      <c r="E49" s="135"/>
      <c r="F49" s="135" t="s">
        <v>18</v>
      </c>
      <c r="G49" s="135" t="s">
        <v>1444</v>
      </c>
      <c r="H49" s="5" t="s">
        <v>1531</v>
      </c>
      <c r="I49" s="5">
        <v>1</v>
      </c>
      <c r="J49" s="160">
        <v>47676</v>
      </c>
      <c r="K49" s="135" t="s">
        <v>1532</v>
      </c>
      <c r="L49" s="139">
        <v>41835</v>
      </c>
      <c r="M49" s="146" t="s">
        <v>1533</v>
      </c>
      <c r="N49" s="146" t="s">
        <v>1527</v>
      </c>
    </row>
    <row r="50" spans="1:14" ht="26.4" x14ac:dyDescent="0.3">
      <c r="A50" s="133" t="s">
        <v>371</v>
      </c>
      <c r="B50" s="134" t="s">
        <v>1534</v>
      </c>
      <c r="C50" s="135"/>
      <c r="D50" s="135"/>
      <c r="E50" s="135"/>
      <c r="F50" s="135"/>
      <c r="G50" s="135" t="s">
        <v>1535</v>
      </c>
      <c r="H50" s="5" t="s">
        <v>1536</v>
      </c>
      <c r="I50" s="5">
        <v>1</v>
      </c>
      <c r="J50" s="160">
        <v>175984.3</v>
      </c>
      <c r="K50" s="135" t="s">
        <v>1537</v>
      </c>
      <c r="L50" s="139">
        <v>41971</v>
      </c>
      <c r="M50" s="146" t="s">
        <v>1538</v>
      </c>
      <c r="N50" s="146" t="s">
        <v>285</v>
      </c>
    </row>
    <row r="51" spans="1:14" ht="26.4" x14ac:dyDescent="0.3">
      <c r="A51" s="133" t="s">
        <v>372</v>
      </c>
      <c r="B51" s="134" t="s">
        <v>1539</v>
      </c>
      <c r="C51" s="135"/>
      <c r="D51" s="135"/>
      <c r="E51" s="135"/>
      <c r="F51" s="135"/>
      <c r="G51" s="135" t="s">
        <v>1535</v>
      </c>
      <c r="H51" s="5" t="s">
        <v>1536</v>
      </c>
      <c r="I51" s="5">
        <v>1</v>
      </c>
      <c r="J51" s="160">
        <v>37660.400000000001</v>
      </c>
      <c r="K51" s="135" t="s">
        <v>1537</v>
      </c>
      <c r="L51" s="139">
        <v>41978</v>
      </c>
      <c r="M51" s="146" t="s">
        <v>1538</v>
      </c>
      <c r="N51" s="146" t="s">
        <v>285</v>
      </c>
    </row>
    <row r="52" spans="1:14" ht="26.4" x14ac:dyDescent="0.3">
      <c r="A52" s="133" t="s">
        <v>373</v>
      </c>
      <c r="B52" s="134" t="s">
        <v>1545</v>
      </c>
      <c r="C52" s="135" t="s">
        <v>1546</v>
      </c>
      <c r="D52" s="135" t="s">
        <v>1547</v>
      </c>
      <c r="E52" s="135"/>
      <c r="F52" s="135" t="s">
        <v>190</v>
      </c>
      <c r="G52" s="135" t="s">
        <v>1548</v>
      </c>
      <c r="H52" s="5"/>
      <c r="I52" s="5">
        <v>1</v>
      </c>
      <c r="J52" s="160">
        <v>9283.4452000000001</v>
      </c>
      <c r="K52" s="135">
        <v>121</v>
      </c>
      <c r="L52" s="139">
        <v>41995</v>
      </c>
      <c r="M52" s="146" t="s">
        <v>1542</v>
      </c>
      <c r="N52" s="146" t="s">
        <v>1543</v>
      </c>
    </row>
    <row r="53" spans="1:14" ht="26.4" x14ac:dyDescent="0.3">
      <c r="A53" s="133" t="s">
        <v>375</v>
      </c>
      <c r="B53" s="134" t="s">
        <v>1545</v>
      </c>
      <c r="C53" s="135" t="s">
        <v>1546</v>
      </c>
      <c r="D53" s="135" t="s">
        <v>1547</v>
      </c>
      <c r="E53" s="135"/>
      <c r="F53" s="135" t="s">
        <v>190</v>
      </c>
      <c r="G53" s="135" t="s">
        <v>1548</v>
      </c>
      <c r="H53" s="5"/>
      <c r="I53" s="5">
        <v>1</v>
      </c>
      <c r="J53" s="160">
        <v>9283.4452000000001</v>
      </c>
      <c r="K53" s="135">
        <v>121</v>
      </c>
      <c r="L53" s="139">
        <v>41995</v>
      </c>
      <c r="M53" s="146"/>
      <c r="N53" s="146" t="s">
        <v>1543</v>
      </c>
    </row>
    <row r="54" spans="1:14" ht="26.4" x14ac:dyDescent="0.3">
      <c r="A54" s="133" t="s">
        <v>376</v>
      </c>
      <c r="B54" s="134" t="s">
        <v>1545</v>
      </c>
      <c r="C54" s="135" t="s">
        <v>1546</v>
      </c>
      <c r="D54" s="135" t="s">
        <v>1547</v>
      </c>
      <c r="E54" s="135"/>
      <c r="F54" s="135" t="s">
        <v>190</v>
      </c>
      <c r="G54" s="135" t="s">
        <v>1548</v>
      </c>
      <c r="H54" s="5"/>
      <c r="I54" s="5">
        <v>1</v>
      </c>
      <c r="J54" s="160">
        <v>9283.4452000000001</v>
      </c>
      <c r="K54" s="135">
        <v>121</v>
      </c>
      <c r="L54" s="139">
        <v>41995</v>
      </c>
      <c r="M54" s="146"/>
      <c r="N54" s="146" t="s">
        <v>1543</v>
      </c>
    </row>
    <row r="55" spans="1:14" ht="26.4" x14ac:dyDescent="0.3">
      <c r="A55" s="133" t="s">
        <v>377</v>
      </c>
      <c r="B55" s="134" t="s">
        <v>1545</v>
      </c>
      <c r="C55" s="135" t="s">
        <v>1546</v>
      </c>
      <c r="D55" s="135" t="s">
        <v>1547</v>
      </c>
      <c r="E55" s="135"/>
      <c r="F55" s="135" t="s">
        <v>190</v>
      </c>
      <c r="G55" s="135" t="s">
        <v>1548</v>
      </c>
      <c r="H55" s="5"/>
      <c r="I55" s="5">
        <v>1</v>
      </c>
      <c r="J55" s="160">
        <v>9283.4452000000001</v>
      </c>
      <c r="K55" s="135">
        <v>121</v>
      </c>
      <c r="L55" s="139">
        <v>41995</v>
      </c>
      <c r="M55" s="146"/>
      <c r="N55" s="146" t="s">
        <v>1543</v>
      </c>
    </row>
    <row r="56" spans="1:14" ht="26.4" x14ac:dyDescent="0.3">
      <c r="A56" s="133" t="s">
        <v>379</v>
      </c>
      <c r="B56" s="134" t="s">
        <v>1545</v>
      </c>
      <c r="C56" s="135" t="s">
        <v>1546</v>
      </c>
      <c r="D56" s="135" t="s">
        <v>1547</v>
      </c>
      <c r="E56" s="135"/>
      <c r="F56" s="135" t="s">
        <v>190</v>
      </c>
      <c r="G56" s="135" t="s">
        <v>1548</v>
      </c>
      <c r="H56" s="5"/>
      <c r="I56" s="5">
        <v>1</v>
      </c>
      <c r="J56" s="160">
        <v>9283.4452000000001</v>
      </c>
      <c r="K56" s="135">
        <v>121</v>
      </c>
      <c r="L56" s="139">
        <v>41995</v>
      </c>
      <c r="M56" s="146"/>
      <c r="N56" s="146" t="s">
        <v>1543</v>
      </c>
    </row>
    <row r="57" spans="1:14" ht="26.4" x14ac:dyDescent="0.3">
      <c r="A57" s="133" t="s">
        <v>381</v>
      </c>
      <c r="B57" s="134" t="s">
        <v>1549</v>
      </c>
      <c r="C57" s="135" t="s">
        <v>1546</v>
      </c>
      <c r="D57" s="135" t="s">
        <v>1550</v>
      </c>
      <c r="E57" s="135"/>
      <c r="F57" s="135" t="s">
        <v>190</v>
      </c>
      <c r="G57" s="135" t="s">
        <v>1548</v>
      </c>
      <c r="H57" s="5"/>
      <c r="I57" s="5">
        <v>1</v>
      </c>
      <c r="J57" s="160">
        <v>9071.9771999999994</v>
      </c>
      <c r="K57" s="135">
        <v>121</v>
      </c>
      <c r="L57" s="139">
        <v>41995</v>
      </c>
      <c r="M57" s="146"/>
      <c r="N57" s="146" t="s">
        <v>1543</v>
      </c>
    </row>
    <row r="58" spans="1:14" x14ac:dyDescent="0.3">
      <c r="A58" s="133" t="s">
        <v>382</v>
      </c>
      <c r="B58" s="134"/>
      <c r="C58" s="135"/>
      <c r="D58" s="135"/>
      <c r="E58" s="135"/>
      <c r="F58" s="135"/>
      <c r="G58" s="135"/>
      <c r="H58" s="5"/>
      <c r="I58" s="5"/>
      <c r="J58" s="144"/>
      <c r="K58" s="135"/>
      <c r="L58" s="139"/>
      <c r="M58" s="146"/>
      <c r="N58" s="146"/>
    </row>
    <row r="59" spans="1:14" x14ac:dyDescent="0.3">
      <c r="A59" s="133" t="s">
        <v>383</v>
      </c>
      <c r="B59" s="134"/>
      <c r="C59" s="135"/>
      <c r="D59" s="135"/>
      <c r="E59" s="135"/>
      <c r="F59" s="135"/>
      <c r="G59" s="135"/>
      <c r="H59" s="5"/>
      <c r="I59" s="5"/>
      <c r="J59" s="144"/>
      <c r="K59" s="135"/>
      <c r="L59" s="139"/>
      <c r="M59" s="146"/>
      <c r="N59" s="146"/>
    </row>
    <row r="60" spans="1:14" x14ac:dyDescent="0.3">
      <c r="A60" s="133" t="s">
        <v>384</v>
      </c>
      <c r="B60" s="134"/>
      <c r="C60" s="135"/>
      <c r="D60" s="135"/>
      <c r="E60" s="135"/>
      <c r="F60" s="135"/>
      <c r="G60" s="135"/>
      <c r="H60" s="5"/>
      <c r="I60" s="5"/>
      <c r="J60" s="144"/>
      <c r="K60" s="135"/>
      <c r="L60" s="139"/>
      <c r="M60" s="146"/>
      <c r="N60" s="146"/>
    </row>
    <row r="61" spans="1:14" x14ac:dyDescent="0.3">
      <c r="A61" s="133" t="s">
        <v>385</v>
      </c>
      <c r="B61" s="134"/>
      <c r="C61" s="135"/>
      <c r="D61" s="135"/>
      <c r="E61" s="135"/>
      <c r="F61" s="135"/>
      <c r="G61" s="135"/>
      <c r="H61" s="5"/>
      <c r="I61" s="5"/>
      <c r="J61" s="144"/>
      <c r="K61" s="135"/>
      <c r="L61" s="139"/>
      <c r="M61" s="146"/>
      <c r="N61" s="146"/>
    </row>
    <row r="62" spans="1:14" x14ac:dyDescent="0.3">
      <c r="A62" s="133" t="s">
        <v>386</v>
      </c>
      <c r="B62" s="134"/>
      <c r="C62" s="135"/>
      <c r="D62" s="135"/>
      <c r="E62" s="135"/>
      <c r="F62" s="135"/>
      <c r="G62" s="135"/>
      <c r="H62" s="5"/>
      <c r="I62" s="5"/>
      <c r="J62" s="144"/>
      <c r="K62" s="135"/>
      <c r="L62" s="139"/>
      <c r="M62" s="146"/>
      <c r="N62" s="146"/>
    </row>
    <row r="63" spans="1:14" x14ac:dyDescent="0.3">
      <c r="A63" s="133" t="s">
        <v>387</v>
      </c>
      <c r="B63" s="134"/>
      <c r="C63" s="135"/>
      <c r="D63" s="135"/>
      <c r="E63" s="135"/>
      <c r="F63" s="135"/>
      <c r="G63" s="135"/>
      <c r="H63" s="5"/>
      <c r="I63" s="5"/>
      <c r="J63" s="144"/>
      <c r="K63" s="135"/>
      <c r="L63" s="139"/>
      <c r="M63" s="146"/>
      <c r="N63" s="146"/>
    </row>
    <row r="64" spans="1:14" x14ac:dyDescent="0.3">
      <c r="A64" s="133" t="s">
        <v>388</v>
      </c>
      <c r="B64" s="134"/>
      <c r="C64" s="135"/>
      <c r="D64" s="135"/>
      <c r="E64" s="135"/>
      <c r="F64" s="135"/>
      <c r="G64" s="135"/>
      <c r="H64" s="5"/>
      <c r="I64" s="5"/>
      <c r="J64" s="144"/>
      <c r="K64" s="135"/>
      <c r="L64" s="139"/>
      <c r="M64" s="146"/>
      <c r="N64" s="146"/>
    </row>
    <row r="65" spans="1:14" ht="26.4" x14ac:dyDescent="0.3">
      <c r="A65" s="133" t="s">
        <v>389</v>
      </c>
      <c r="B65" s="134" t="s">
        <v>1551</v>
      </c>
      <c r="C65" s="135" t="s">
        <v>1552</v>
      </c>
      <c r="D65" s="135"/>
      <c r="E65" s="135"/>
      <c r="F65" s="135"/>
      <c r="G65" s="135" t="s">
        <v>1553</v>
      </c>
      <c r="H65" s="5" t="s">
        <v>1554</v>
      </c>
      <c r="I65" s="5">
        <v>1</v>
      </c>
      <c r="J65" s="160">
        <v>6959.9999999999991</v>
      </c>
      <c r="K65" s="135" t="s">
        <v>1555</v>
      </c>
      <c r="L65" s="139">
        <v>41918</v>
      </c>
      <c r="M65" s="146" t="s">
        <v>33</v>
      </c>
      <c r="N65" s="146" t="s">
        <v>34</v>
      </c>
    </row>
    <row r="66" spans="1:14" ht="26.4" x14ac:dyDescent="0.3">
      <c r="A66" s="133" t="s">
        <v>390</v>
      </c>
      <c r="B66" s="134" t="s">
        <v>1551</v>
      </c>
      <c r="C66" s="135" t="s">
        <v>1552</v>
      </c>
      <c r="D66" s="135"/>
      <c r="E66" s="135"/>
      <c r="F66" s="135"/>
      <c r="G66" s="135" t="s">
        <v>1553</v>
      </c>
      <c r="H66" s="5" t="s">
        <v>1554</v>
      </c>
      <c r="I66" s="5">
        <v>1</v>
      </c>
      <c r="J66" s="160">
        <v>6959.9999999999991</v>
      </c>
      <c r="K66" s="135" t="s">
        <v>1555</v>
      </c>
      <c r="L66" s="139">
        <v>41918</v>
      </c>
      <c r="M66" s="146" t="s">
        <v>33</v>
      </c>
      <c r="N66" s="146" t="s">
        <v>34</v>
      </c>
    </row>
    <row r="67" spans="1:14" x14ac:dyDescent="0.3">
      <c r="J67" s="331">
        <f>SUM(J12:J66)</f>
        <v>471207.76080000016</v>
      </c>
    </row>
    <row r="72" spans="1:14" hidden="1" x14ac:dyDescent="0.3"/>
    <row r="73" spans="1:14" hidden="1" x14ac:dyDescent="0.3"/>
    <row r="74" spans="1:14" hidden="1" x14ac:dyDescent="0.3"/>
    <row r="75" spans="1:14" ht="26.4" hidden="1" x14ac:dyDescent="0.3">
      <c r="A75" s="133" t="s">
        <v>1540</v>
      </c>
      <c r="B75" s="134" t="s">
        <v>1534</v>
      </c>
      <c r="C75" s="135"/>
      <c r="D75" s="135"/>
      <c r="E75" s="135"/>
      <c r="F75" s="135"/>
      <c r="G75" s="135" t="s">
        <v>1535</v>
      </c>
      <c r="H75" s="5" t="s">
        <v>1541</v>
      </c>
      <c r="I75" s="5">
        <v>1</v>
      </c>
      <c r="J75" s="160">
        <v>175984.3</v>
      </c>
      <c r="K75" s="135" t="s">
        <v>1537</v>
      </c>
      <c r="L75" s="139">
        <v>41971</v>
      </c>
      <c r="M75" s="146" t="s">
        <v>1542</v>
      </c>
      <c r="N75" s="146" t="s">
        <v>1543</v>
      </c>
    </row>
    <row r="76" spans="1:14" ht="26.4" hidden="1" x14ac:dyDescent="0.3">
      <c r="A76" s="133" t="s">
        <v>1544</v>
      </c>
      <c r="B76" s="134" t="s">
        <v>1534</v>
      </c>
      <c r="C76" s="135"/>
      <c r="D76" s="135"/>
      <c r="E76" s="135"/>
      <c r="F76" s="135"/>
      <c r="G76" s="135" t="s">
        <v>1535</v>
      </c>
      <c r="H76" s="5" t="s">
        <v>1541</v>
      </c>
      <c r="I76" s="5">
        <v>1</v>
      </c>
      <c r="J76" s="160">
        <v>37660.400000000001</v>
      </c>
      <c r="K76" s="135" t="s">
        <v>1537</v>
      </c>
      <c r="L76" s="139">
        <v>41978</v>
      </c>
      <c r="M76" s="146" t="s">
        <v>1542</v>
      </c>
      <c r="N76" s="146" t="s">
        <v>1543</v>
      </c>
    </row>
    <row r="77" spans="1:14" hidden="1" x14ac:dyDescent="0.3"/>
  </sheetData>
  <pageMargins left="0.7" right="0.7" top="0.75" bottom="0.75" header="0.3" footer="0.3"/>
  <pageSetup scale="4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0:S39"/>
  <sheetViews>
    <sheetView zoomScaleNormal="100" workbookViewId="0">
      <selection activeCell="N11" sqref="N11:N38"/>
    </sheetView>
  </sheetViews>
  <sheetFormatPr baseColWidth="10" defaultRowHeight="14.4" x14ac:dyDescent="0.3"/>
  <cols>
    <col min="2" max="2" width="9.33203125" customWidth="1"/>
    <col min="3" max="3" width="10.88671875" customWidth="1"/>
    <col min="4" max="4" width="27.109375" customWidth="1"/>
    <col min="5" max="5" width="25.44140625" bestFit="1" customWidth="1"/>
    <col min="6" max="6" width="34.33203125" customWidth="1"/>
    <col min="9" max="9" width="56.109375" customWidth="1"/>
    <col min="15" max="15" width="22.5546875" bestFit="1" customWidth="1"/>
    <col min="18" max="18" width="48.88671875" customWidth="1"/>
    <col min="19" max="19" width="38.109375" customWidth="1"/>
  </cols>
  <sheetData>
    <row r="10" spans="1:19" ht="20.399999999999999" x14ac:dyDescent="0.3">
      <c r="A10" s="180" t="s">
        <v>1629</v>
      </c>
      <c r="B10" s="180" t="s">
        <v>1630</v>
      </c>
      <c r="C10" s="181" t="s">
        <v>1631</v>
      </c>
      <c r="D10" s="182" t="s">
        <v>6</v>
      </c>
      <c r="E10" s="182" t="s">
        <v>1632</v>
      </c>
      <c r="F10" s="182" t="s">
        <v>13</v>
      </c>
      <c r="G10" s="182" t="s">
        <v>1556</v>
      </c>
      <c r="H10" s="181" t="s">
        <v>1557</v>
      </c>
      <c r="I10" s="182" t="s">
        <v>1558</v>
      </c>
      <c r="J10" s="183" t="s">
        <v>1559</v>
      </c>
      <c r="K10" s="184" t="s">
        <v>1560</v>
      </c>
      <c r="L10" s="182" t="s">
        <v>1561</v>
      </c>
      <c r="M10" s="182" t="s">
        <v>1562</v>
      </c>
      <c r="N10" s="182" t="s">
        <v>1563</v>
      </c>
      <c r="O10" s="181" t="s">
        <v>1564</v>
      </c>
      <c r="P10" s="181" t="s">
        <v>4</v>
      </c>
      <c r="Q10" s="181" t="s">
        <v>1565</v>
      </c>
      <c r="R10" s="181" t="s">
        <v>1566</v>
      </c>
      <c r="S10" s="181" t="s">
        <v>12</v>
      </c>
    </row>
    <row r="11" spans="1:19" x14ac:dyDescent="0.3">
      <c r="A11" s="162">
        <v>42035</v>
      </c>
      <c r="B11" s="163">
        <v>4</v>
      </c>
      <c r="C11" s="163">
        <v>127</v>
      </c>
      <c r="D11" s="164" t="s">
        <v>1548</v>
      </c>
      <c r="E11" s="164" t="s">
        <v>1542</v>
      </c>
      <c r="F11" s="163" t="s">
        <v>1633</v>
      </c>
      <c r="G11" s="163">
        <v>47</v>
      </c>
      <c r="H11" s="163" t="s">
        <v>1567</v>
      </c>
      <c r="I11" s="165" t="s">
        <v>1568</v>
      </c>
      <c r="J11" s="166">
        <v>1</v>
      </c>
      <c r="K11" s="367">
        <v>15256</v>
      </c>
      <c r="L11" s="367">
        <v>15256</v>
      </c>
      <c r="M11" s="167">
        <v>2440.96</v>
      </c>
      <c r="N11" s="369"/>
      <c r="O11" s="164"/>
      <c r="P11" s="164" t="s">
        <v>1569</v>
      </c>
      <c r="Q11" s="166"/>
      <c r="R11" s="165"/>
      <c r="S11" s="165"/>
    </row>
    <row r="12" spans="1:19" x14ac:dyDescent="0.3">
      <c r="A12" s="168">
        <v>42035</v>
      </c>
      <c r="B12" s="169">
        <v>4</v>
      </c>
      <c r="C12" s="169">
        <v>127</v>
      </c>
      <c r="D12" s="170" t="s">
        <v>1548</v>
      </c>
      <c r="E12" s="170" t="s">
        <v>1542</v>
      </c>
      <c r="F12" s="169" t="s">
        <v>1633</v>
      </c>
      <c r="G12" s="169">
        <v>48</v>
      </c>
      <c r="H12" s="169" t="s">
        <v>1567</v>
      </c>
      <c r="I12" s="171" t="s">
        <v>1570</v>
      </c>
      <c r="J12" s="172">
        <v>1</v>
      </c>
      <c r="K12" s="368">
        <v>20449</v>
      </c>
      <c r="L12" s="368">
        <v>20449</v>
      </c>
      <c r="M12" s="173">
        <v>3271.84</v>
      </c>
      <c r="N12" s="370">
        <v>23720.84</v>
      </c>
      <c r="O12" s="170"/>
      <c r="P12" s="170" t="s">
        <v>1571</v>
      </c>
      <c r="Q12" s="172"/>
      <c r="R12" s="171"/>
      <c r="S12" s="171"/>
    </row>
    <row r="13" spans="1:19" x14ac:dyDescent="0.3">
      <c r="A13" s="168">
        <v>42035</v>
      </c>
      <c r="B13" s="169">
        <v>4</v>
      </c>
      <c r="C13" s="169">
        <v>127</v>
      </c>
      <c r="D13" s="170" t="s">
        <v>1548</v>
      </c>
      <c r="E13" s="170" t="s">
        <v>1542</v>
      </c>
      <c r="F13" s="169" t="s">
        <v>1633</v>
      </c>
      <c r="G13" s="169">
        <v>49</v>
      </c>
      <c r="H13" s="169" t="s">
        <v>1567</v>
      </c>
      <c r="I13" s="171" t="s">
        <v>1572</v>
      </c>
      <c r="J13" s="172">
        <v>1</v>
      </c>
      <c r="K13" s="368">
        <v>5471.7</v>
      </c>
      <c r="L13" s="368">
        <v>5471.7</v>
      </c>
      <c r="M13" s="173">
        <v>875.47199999999998</v>
      </c>
      <c r="N13" s="370">
        <v>6347.1719999999996</v>
      </c>
      <c r="O13" s="170"/>
      <c r="P13" s="170"/>
      <c r="Q13" s="172"/>
      <c r="R13" s="171"/>
      <c r="S13" s="171"/>
    </row>
    <row r="14" spans="1:19" x14ac:dyDescent="0.3">
      <c r="A14" s="168">
        <v>42035</v>
      </c>
      <c r="B14" s="169">
        <v>4</v>
      </c>
      <c r="C14" s="169">
        <v>127</v>
      </c>
      <c r="D14" s="170" t="s">
        <v>1548</v>
      </c>
      <c r="E14" s="170" t="s">
        <v>1542</v>
      </c>
      <c r="F14" s="169" t="s">
        <v>1633</v>
      </c>
      <c r="G14" s="169">
        <v>50</v>
      </c>
      <c r="H14" s="169" t="s">
        <v>1567</v>
      </c>
      <c r="I14" s="171" t="s">
        <v>1573</v>
      </c>
      <c r="J14" s="172">
        <v>1</v>
      </c>
      <c r="K14" s="368">
        <v>1749</v>
      </c>
      <c r="L14" s="368">
        <v>1749</v>
      </c>
      <c r="M14" s="173">
        <v>279.84000000000003</v>
      </c>
      <c r="N14" s="370">
        <v>4057.69</v>
      </c>
      <c r="O14" s="170"/>
      <c r="P14" s="170"/>
      <c r="Q14" s="172"/>
      <c r="R14" s="171"/>
      <c r="S14" s="171"/>
    </row>
    <row r="15" spans="1:19" x14ac:dyDescent="0.3">
      <c r="A15" s="168">
        <v>42119</v>
      </c>
      <c r="B15" s="169">
        <v>7</v>
      </c>
      <c r="C15" s="169" t="s">
        <v>1634</v>
      </c>
      <c r="D15" s="170" t="s">
        <v>1635</v>
      </c>
      <c r="E15" s="170" t="s">
        <v>1542</v>
      </c>
      <c r="F15" s="169" t="s">
        <v>1636</v>
      </c>
      <c r="G15" s="169">
        <v>54</v>
      </c>
      <c r="H15" s="169" t="s">
        <v>1567</v>
      </c>
      <c r="I15" s="171" t="s">
        <v>1574</v>
      </c>
      <c r="J15" s="172">
        <v>1</v>
      </c>
      <c r="K15" s="368">
        <v>5948.2758999999996</v>
      </c>
      <c r="L15" s="368">
        <v>5948.2758999999996</v>
      </c>
      <c r="M15" s="173">
        <v>951.72414399999991</v>
      </c>
      <c r="N15" s="370">
        <v>6900.0000439999994</v>
      </c>
      <c r="O15" s="170"/>
      <c r="P15" s="170"/>
      <c r="Q15" s="172"/>
      <c r="R15" s="171"/>
      <c r="S15" s="171"/>
    </row>
    <row r="16" spans="1:19" x14ac:dyDescent="0.3">
      <c r="A16" s="168">
        <v>42128</v>
      </c>
      <c r="B16" s="169">
        <v>9</v>
      </c>
      <c r="C16" s="169" t="s">
        <v>1637</v>
      </c>
      <c r="D16" s="170" t="s">
        <v>1638</v>
      </c>
      <c r="E16" s="170" t="s">
        <v>1542</v>
      </c>
      <c r="F16" s="169" t="s">
        <v>1639</v>
      </c>
      <c r="G16" s="169">
        <v>56</v>
      </c>
      <c r="H16" s="169" t="s">
        <v>1567</v>
      </c>
      <c r="I16" s="171" t="s">
        <v>1575</v>
      </c>
      <c r="J16" s="172">
        <v>1</v>
      </c>
      <c r="K16" s="368">
        <v>10775.86</v>
      </c>
      <c r="L16" s="368">
        <v>10775.86</v>
      </c>
      <c r="M16" s="173">
        <v>1724.1376</v>
      </c>
      <c r="N16" s="370">
        <v>12499.997600000001</v>
      </c>
      <c r="O16" s="170" t="s">
        <v>1576</v>
      </c>
      <c r="P16" s="170"/>
      <c r="Q16" s="172">
        <v>10</v>
      </c>
      <c r="R16" s="171" t="s">
        <v>840</v>
      </c>
      <c r="S16" s="171" t="s">
        <v>1577</v>
      </c>
    </row>
    <row r="17" spans="1:19" x14ac:dyDescent="0.3">
      <c r="A17" s="168">
        <v>42131</v>
      </c>
      <c r="B17" s="169">
        <v>5</v>
      </c>
      <c r="C17" s="169" t="s">
        <v>1640</v>
      </c>
      <c r="D17" s="170" t="s">
        <v>1641</v>
      </c>
      <c r="E17" s="170" t="s">
        <v>1542</v>
      </c>
      <c r="F17" s="169" t="s">
        <v>1642</v>
      </c>
      <c r="G17" s="169">
        <v>51</v>
      </c>
      <c r="H17" s="169" t="s">
        <v>1567</v>
      </c>
      <c r="I17" s="171" t="s">
        <v>1578</v>
      </c>
      <c r="J17" s="172">
        <v>1</v>
      </c>
      <c r="K17" s="368">
        <v>20404.310000000001</v>
      </c>
      <c r="L17" s="368">
        <v>20404.310000000001</v>
      </c>
      <c r="M17" s="173">
        <v>3264.6896000000002</v>
      </c>
      <c r="N17" s="370">
        <v>23668.999600000003</v>
      </c>
      <c r="O17" s="170"/>
      <c r="P17" s="170" t="s">
        <v>1579</v>
      </c>
      <c r="Q17" s="172"/>
      <c r="R17" s="171"/>
      <c r="S17" s="171"/>
    </row>
    <row r="18" spans="1:19" x14ac:dyDescent="0.3">
      <c r="A18" s="168">
        <v>42131</v>
      </c>
      <c r="B18" s="169">
        <v>6</v>
      </c>
      <c r="C18" s="169" t="s">
        <v>1643</v>
      </c>
      <c r="D18" s="170" t="s">
        <v>1644</v>
      </c>
      <c r="E18" s="170" t="s">
        <v>1542</v>
      </c>
      <c r="F18" s="169" t="s">
        <v>1645</v>
      </c>
      <c r="G18" s="169">
        <v>52</v>
      </c>
      <c r="H18" s="169" t="s">
        <v>1567</v>
      </c>
      <c r="I18" s="171" t="s">
        <v>1580</v>
      </c>
      <c r="J18" s="172">
        <v>1</v>
      </c>
      <c r="K18" s="368">
        <v>4740.5200000000004</v>
      </c>
      <c r="L18" s="368">
        <v>4740.5200000000004</v>
      </c>
      <c r="M18" s="173">
        <v>758.48320000000012</v>
      </c>
      <c r="N18" s="370">
        <v>5499.003200000001</v>
      </c>
      <c r="O18" s="170" t="s">
        <v>1581</v>
      </c>
      <c r="P18" s="170"/>
      <c r="Q18" s="172">
        <v>5</v>
      </c>
      <c r="R18" s="171" t="s">
        <v>1582</v>
      </c>
      <c r="S18" s="171" t="s">
        <v>200</v>
      </c>
    </row>
    <row r="19" spans="1:19" x14ac:dyDescent="0.3">
      <c r="A19" s="168">
        <v>42131</v>
      </c>
      <c r="B19" s="169">
        <v>6</v>
      </c>
      <c r="C19" s="169" t="s">
        <v>1643</v>
      </c>
      <c r="D19" s="170" t="s">
        <v>1644</v>
      </c>
      <c r="E19" s="170" t="s">
        <v>1542</v>
      </c>
      <c r="F19" s="169" t="s">
        <v>1645</v>
      </c>
      <c r="G19" s="169">
        <v>53</v>
      </c>
      <c r="H19" s="169" t="s">
        <v>1567</v>
      </c>
      <c r="I19" s="171" t="s">
        <v>1583</v>
      </c>
      <c r="J19" s="172">
        <v>1</v>
      </c>
      <c r="K19" s="368">
        <v>0.01</v>
      </c>
      <c r="L19" s="368">
        <v>0.01</v>
      </c>
      <c r="M19" s="173">
        <v>1.6000000000000001E-3</v>
      </c>
      <c r="N19" s="370">
        <v>1.1600000000000001E-2</v>
      </c>
      <c r="O19" s="170" t="s">
        <v>1584</v>
      </c>
      <c r="P19" s="170"/>
      <c r="Q19" s="172">
        <v>6</v>
      </c>
      <c r="R19" s="171" t="s">
        <v>1582</v>
      </c>
      <c r="S19" s="171" t="s">
        <v>200</v>
      </c>
    </row>
    <row r="20" spans="1:19" x14ac:dyDescent="0.3">
      <c r="A20" s="168">
        <v>42143</v>
      </c>
      <c r="B20" s="169">
        <v>10</v>
      </c>
      <c r="C20" s="169" t="s">
        <v>1646</v>
      </c>
      <c r="D20" s="170" t="s">
        <v>1638</v>
      </c>
      <c r="E20" s="170" t="s">
        <v>1542</v>
      </c>
      <c r="F20" s="169" t="s">
        <v>1647</v>
      </c>
      <c r="G20" s="169">
        <v>57</v>
      </c>
      <c r="H20" s="169" t="s">
        <v>1567</v>
      </c>
      <c r="I20" s="171" t="s">
        <v>1585</v>
      </c>
      <c r="J20" s="172">
        <v>1</v>
      </c>
      <c r="K20" s="368">
        <v>2112.0700000000002</v>
      </c>
      <c r="L20" s="368">
        <v>2112.0700000000002</v>
      </c>
      <c r="M20" s="173">
        <v>337.93120000000005</v>
      </c>
      <c r="N20" s="370">
        <v>2450.0012000000002</v>
      </c>
      <c r="O20" s="170" t="s">
        <v>1586</v>
      </c>
      <c r="P20" s="170"/>
      <c r="Q20" s="172">
        <v>11</v>
      </c>
      <c r="R20" s="171" t="s">
        <v>1422</v>
      </c>
      <c r="S20" s="171" t="s">
        <v>1587</v>
      </c>
    </row>
    <row r="21" spans="1:19" x14ac:dyDescent="0.3">
      <c r="A21" s="168">
        <v>42143</v>
      </c>
      <c r="B21" s="169">
        <v>10</v>
      </c>
      <c r="C21" s="169" t="s">
        <v>1646</v>
      </c>
      <c r="D21" s="170" t="s">
        <v>1638</v>
      </c>
      <c r="E21" s="170" t="s">
        <v>1542</v>
      </c>
      <c r="F21" s="169" t="s">
        <v>1647</v>
      </c>
      <c r="G21" s="169">
        <v>58</v>
      </c>
      <c r="H21" s="169" t="s">
        <v>1567</v>
      </c>
      <c r="I21" s="171" t="s">
        <v>1588</v>
      </c>
      <c r="J21" s="172">
        <v>1</v>
      </c>
      <c r="K21" s="368">
        <v>1982.76</v>
      </c>
      <c r="L21" s="368">
        <v>1982.76</v>
      </c>
      <c r="M21" s="173">
        <v>317.24160000000001</v>
      </c>
      <c r="N21" s="370">
        <v>2300.0016000000001</v>
      </c>
      <c r="O21" s="170" t="s">
        <v>1589</v>
      </c>
      <c r="P21" s="170"/>
      <c r="Q21" s="172">
        <v>12</v>
      </c>
      <c r="R21" s="171" t="s">
        <v>1590</v>
      </c>
      <c r="S21" s="171" t="s">
        <v>1591</v>
      </c>
    </row>
    <row r="22" spans="1:19" x14ac:dyDescent="0.3">
      <c r="A22" s="168">
        <v>42240</v>
      </c>
      <c r="B22" s="169">
        <v>11</v>
      </c>
      <c r="C22" s="169">
        <v>241</v>
      </c>
      <c r="D22" s="170" t="s">
        <v>1648</v>
      </c>
      <c r="E22" s="170" t="s">
        <v>1542</v>
      </c>
      <c r="F22" s="169" t="s">
        <v>1649</v>
      </c>
      <c r="G22" s="169">
        <v>59</v>
      </c>
      <c r="H22" s="169" t="s">
        <v>1567</v>
      </c>
      <c r="I22" s="171" t="s">
        <v>1592</v>
      </c>
      <c r="J22" s="172">
        <v>1</v>
      </c>
      <c r="K22" s="368">
        <v>5517.24</v>
      </c>
      <c r="L22" s="368">
        <v>5517.24</v>
      </c>
      <c r="M22" s="173">
        <v>882.75839999999994</v>
      </c>
      <c r="N22" s="370">
        <v>6399.9983999999995</v>
      </c>
      <c r="O22" s="170" t="s">
        <v>1593</v>
      </c>
      <c r="P22" s="170"/>
      <c r="Q22" s="172">
        <v>18</v>
      </c>
      <c r="R22" s="171" t="s">
        <v>667</v>
      </c>
      <c r="S22" s="171" t="s">
        <v>1594</v>
      </c>
    </row>
    <row r="23" spans="1:19" x14ac:dyDescent="0.3">
      <c r="A23" s="168">
        <v>42240</v>
      </c>
      <c r="B23" s="169">
        <v>11</v>
      </c>
      <c r="C23" s="169">
        <v>241</v>
      </c>
      <c r="D23" s="170" t="s">
        <v>1648</v>
      </c>
      <c r="E23" s="170" t="s">
        <v>1542</v>
      </c>
      <c r="F23" s="169" t="s">
        <v>1649</v>
      </c>
      <c r="G23" s="169">
        <v>60</v>
      </c>
      <c r="H23" s="169" t="s">
        <v>1567</v>
      </c>
      <c r="I23" s="171" t="s">
        <v>1592</v>
      </c>
      <c r="J23" s="172">
        <v>1</v>
      </c>
      <c r="K23" s="368">
        <v>5517.24</v>
      </c>
      <c r="L23" s="368">
        <v>5517.24</v>
      </c>
      <c r="M23" s="173">
        <v>882.75839999999994</v>
      </c>
      <c r="N23" s="370">
        <v>6399.9983999999995</v>
      </c>
      <c r="O23" s="170" t="s">
        <v>1595</v>
      </c>
      <c r="P23" s="170"/>
      <c r="Q23" s="172">
        <v>18</v>
      </c>
      <c r="R23" s="171" t="s">
        <v>667</v>
      </c>
      <c r="S23" s="171" t="s">
        <v>1594</v>
      </c>
    </row>
    <row r="24" spans="1:19" x14ac:dyDescent="0.3">
      <c r="A24" s="168">
        <v>42240</v>
      </c>
      <c r="B24" s="169">
        <v>11</v>
      </c>
      <c r="C24" s="169">
        <v>241</v>
      </c>
      <c r="D24" s="170" t="s">
        <v>1648</v>
      </c>
      <c r="E24" s="170" t="s">
        <v>1542</v>
      </c>
      <c r="F24" s="169" t="s">
        <v>1649</v>
      </c>
      <c r="G24" s="169">
        <v>61</v>
      </c>
      <c r="H24" s="169" t="s">
        <v>1567</v>
      </c>
      <c r="I24" s="171" t="s">
        <v>1592</v>
      </c>
      <c r="J24" s="172">
        <v>1</v>
      </c>
      <c r="K24" s="368">
        <v>5517.24</v>
      </c>
      <c r="L24" s="368">
        <v>5517.24</v>
      </c>
      <c r="M24" s="173">
        <v>882.75839999999994</v>
      </c>
      <c r="N24" s="370">
        <v>6399.9983999999995</v>
      </c>
      <c r="O24" s="170" t="s">
        <v>1596</v>
      </c>
      <c r="P24" s="170"/>
      <c r="Q24" s="172">
        <v>18</v>
      </c>
      <c r="R24" s="171" t="s">
        <v>667</v>
      </c>
      <c r="S24" s="171" t="s">
        <v>1594</v>
      </c>
    </row>
    <row r="25" spans="1:19" x14ac:dyDescent="0.3">
      <c r="A25" s="168">
        <v>42240</v>
      </c>
      <c r="B25" s="169">
        <v>11</v>
      </c>
      <c r="C25" s="169">
        <v>241</v>
      </c>
      <c r="D25" s="170" t="s">
        <v>1648</v>
      </c>
      <c r="E25" s="170" t="s">
        <v>1542</v>
      </c>
      <c r="F25" s="169" t="s">
        <v>1649</v>
      </c>
      <c r="G25" s="169">
        <v>62</v>
      </c>
      <c r="H25" s="169" t="s">
        <v>1567</v>
      </c>
      <c r="I25" s="171" t="s">
        <v>1592</v>
      </c>
      <c r="J25" s="172">
        <v>1</v>
      </c>
      <c r="K25" s="368">
        <v>5517.24</v>
      </c>
      <c r="L25" s="368">
        <v>5517.24</v>
      </c>
      <c r="M25" s="173">
        <v>882.75839999999994</v>
      </c>
      <c r="N25" s="370">
        <v>6399.9983999999995</v>
      </c>
      <c r="O25" s="170" t="s">
        <v>1597</v>
      </c>
      <c r="P25" s="170"/>
      <c r="Q25" s="172">
        <v>18</v>
      </c>
      <c r="R25" s="171" t="s">
        <v>667</v>
      </c>
      <c r="S25" s="171" t="s">
        <v>1594</v>
      </c>
    </row>
    <row r="26" spans="1:19" x14ac:dyDescent="0.3">
      <c r="A26" s="168">
        <v>42240</v>
      </c>
      <c r="B26" s="169">
        <v>11</v>
      </c>
      <c r="C26" s="169">
        <v>241</v>
      </c>
      <c r="D26" s="170" t="s">
        <v>1648</v>
      </c>
      <c r="E26" s="170" t="s">
        <v>1542</v>
      </c>
      <c r="F26" s="169" t="s">
        <v>1649</v>
      </c>
      <c r="G26" s="169">
        <v>63</v>
      </c>
      <c r="H26" s="169" t="s">
        <v>1567</v>
      </c>
      <c r="I26" s="171" t="s">
        <v>1592</v>
      </c>
      <c r="J26" s="172">
        <v>1</v>
      </c>
      <c r="K26" s="368">
        <v>5517.24</v>
      </c>
      <c r="L26" s="368">
        <v>5517.24</v>
      </c>
      <c r="M26" s="173">
        <v>882.75839999999994</v>
      </c>
      <c r="N26" s="370">
        <v>6399.9983999999995</v>
      </c>
      <c r="O26" s="170" t="s">
        <v>1598</v>
      </c>
      <c r="P26" s="170"/>
      <c r="Q26" s="172">
        <v>18</v>
      </c>
      <c r="R26" s="171" t="s">
        <v>667</v>
      </c>
      <c r="S26" s="171" t="s">
        <v>1594</v>
      </c>
    </row>
    <row r="27" spans="1:19" x14ac:dyDescent="0.3">
      <c r="A27" s="168">
        <v>42240</v>
      </c>
      <c r="B27" s="169">
        <v>11</v>
      </c>
      <c r="C27" s="169">
        <v>241</v>
      </c>
      <c r="D27" s="170" t="s">
        <v>1648</v>
      </c>
      <c r="E27" s="170" t="s">
        <v>1542</v>
      </c>
      <c r="F27" s="169" t="s">
        <v>1649</v>
      </c>
      <c r="G27" s="169">
        <v>64</v>
      </c>
      <c r="H27" s="169" t="s">
        <v>1567</v>
      </c>
      <c r="I27" s="171" t="s">
        <v>1592</v>
      </c>
      <c r="J27" s="172">
        <v>1</v>
      </c>
      <c r="K27" s="368">
        <v>5517.24</v>
      </c>
      <c r="L27" s="368">
        <v>5517.24</v>
      </c>
      <c r="M27" s="173">
        <v>882.75839999999994</v>
      </c>
      <c r="N27" s="370">
        <v>6399.9983999999995</v>
      </c>
      <c r="O27" s="170" t="s">
        <v>1599</v>
      </c>
      <c r="P27" s="170"/>
      <c r="Q27" s="172">
        <v>18</v>
      </c>
      <c r="R27" s="171" t="s">
        <v>667</v>
      </c>
      <c r="S27" s="171" t="s">
        <v>1594</v>
      </c>
    </row>
    <row r="28" spans="1:19" x14ac:dyDescent="0.3">
      <c r="A28" s="168">
        <v>42240</v>
      </c>
      <c r="B28" s="169">
        <v>11</v>
      </c>
      <c r="C28" s="169">
        <v>241</v>
      </c>
      <c r="D28" s="170" t="s">
        <v>1648</v>
      </c>
      <c r="E28" s="170" t="s">
        <v>1542</v>
      </c>
      <c r="F28" s="169" t="s">
        <v>1649</v>
      </c>
      <c r="G28" s="169">
        <v>65</v>
      </c>
      <c r="H28" s="169" t="s">
        <v>1567</v>
      </c>
      <c r="I28" s="171" t="s">
        <v>1592</v>
      </c>
      <c r="J28" s="172">
        <v>1</v>
      </c>
      <c r="K28" s="368">
        <v>5517.24</v>
      </c>
      <c r="L28" s="368">
        <v>5517.24</v>
      </c>
      <c r="M28" s="173">
        <v>882.75839999999994</v>
      </c>
      <c r="N28" s="370">
        <v>6399.9983999999995</v>
      </c>
      <c r="O28" s="170" t="s">
        <v>1600</v>
      </c>
      <c r="P28" s="170"/>
      <c r="Q28" s="172">
        <v>18</v>
      </c>
      <c r="R28" s="171" t="s">
        <v>667</v>
      </c>
      <c r="S28" s="171" t="s">
        <v>1594</v>
      </c>
    </row>
    <row r="29" spans="1:19" x14ac:dyDescent="0.3">
      <c r="A29" s="168">
        <v>42240</v>
      </c>
      <c r="B29" s="169">
        <v>11</v>
      </c>
      <c r="C29" s="169">
        <v>241</v>
      </c>
      <c r="D29" s="170" t="s">
        <v>1648</v>
      </c>
      <c r="E29" s="170" t="s">
        <v>1542</v>
      </c>
      <c r="F29" s="169" t="s">
        <v>1649</v>
      </c>
      <c r="G29" s="169">
        <v>66</v>
      </c>
      <c r="H29" s="169" t="s">
        <v>1567</v>
      </c>
      <c r="I29" s="171" t="s">
        <v>1592</v>
      </c>
      <c r="J29" s="172">
        <v>1</v>
      </c>
      <c r="K29" s="368">
        <v>5517.24</v>
      </c>
      <c r="L29" s="368">
        <v>5517.24</v>
      </c>
      <c r="M29" s="173">
        <v>882.75839999999994</v>
      </c>
      <c r="N29" s="370">
        <v>6399.9983999999995</v>
      </c>
      <c r="O29" s="170" t="s">
        <v>1601</v>
      </c>
      <c r="P29" s="170"/>
      <c r="Q29" s="172">
        <v>18</v>
      </c>
      <c r="R29" s="171" t="s">
        <v>667</v>
      </c>
      <c r="S29" s="171" t="s">
        <v>1594</v>
      </c>
    </row>
    <row r="30" spans="1:19" x14ac:dyDescent="0.3">
      <c r="A30" s="168">
        <v>42247</v>
      </c>
      <c r="B30" s="169">
        <v>12</v>
      </c>
      <c r="C30" s="169" t="s">
        <v>1650</v>
      </c>
      <c r="D30" s="170" t="s">
        <v>1638</v>
      </c>
      <c r="E30" s="170" t="s">
        <v>1542</v>
      </c>
      <c r="F30" s="169" t="s">
        <v>1651</v>
      </c>
      <c r="G30" s="169">
        <v>67</v>
      </c>
      <c r="H30" s="169" t="s">
        <v>1602</v>
      </c>
      <c r="I30" s="171" t="s">
        <v>1603</v>
      </c>
      <c r="J30" s="172">
        <v>1</v>
      </c>
      <c r="K30" s="368">
        <v>2155.1724137931037</v>
      </c>
      <c r="L30" s="368">
        <v>2155.1724137931037</v>
      </c>
      <c r="M30" s="173">
        <v>344.82758620689663</v>
      </c>
      <c r="N30" s="370">
        <v>2500.0000000000005</v>
      </c>
      <c r="O30" s="170" t="s">
        <v>1604</v>
      </c>
      <c r="P30" s="170"/>
      <c r="Q30" s="172">
        <v>17</v>
      </c>
      <c r="R30" s="171" t="s">
        <v>725</v>
      </c>
      <c r="S30" s="171" t="s">
        <v>1605</v>
      </c>
    </row>
    <row r="31" spans="1:19" x14ac:dyDescent="0.3">
      <c r="A31" s="168">
        <v>42328</v>
      </c>
      <c r="B31" s="169">
        <v>13</v>
      </c>
      <c r="C31" s="169">
        <v>7238805</v>
      </c>
      <c r="D31" s="170" t="s">
        <v>1652</v>
      </c>
      <c r="E31" s="170"/>
      <c r="F31" s="169"/>
      <c r="G31" s="169">
        <v>68</v>
      </c>
      <c r="H31" s="169" t="s">
        <v>1567</v>
      </c>
      <c r="I31" s="171" t="s">
        <v>1606</v>
      </c>
      <c r="J31" s="172">
        <v>1</v>
      </c>
      <c r="K31" s="368"/>
      <c r="L31" s="368"/>
      <c r="M31" s="173"/>
      <c r="N31" s="370">
        <v>5998.0000055999999</v>
      </c>
      <c r="O31" s="170" t="s">
        <v>1607</v>
      </c>
      <c r="P31" s="170" t="s">
        <v>1608</v>
      </c>
      <c r="Q31" s="172">
        <v>21</v>
      </c>
      <c r="R31" s="171" t="s">
        <v>33</v>
      </c>
      <c r="S31" s="171" t="s">
        <v>1609</v>
      </c>
    </row>
    <row r="32" spans="1:19" x14ac:dyDescent="0.3">
      <c r="A32" s="168">
        <v>42328</v>
      </c>
      <c r="B32" s="169">
        <v>13</v>
      </c>
      <c r="C32" s="169">
        <v>7238805</v>
      </c>
      <c r="D32" s="170" t="s">
        <v>1652</v>
      </c>
      <c r="E32" s="170"/>
      <c r="F32" s="169"/>
      <c r="G32" s="169">
        <v>69</v>
      </c>
      <c r="H32" s="169" t="s">
        <v>1567</v>
      </c>
      <c r="I32" s="171" t="s">
        <v>1610</v>
      </c>
      <c r="J32" s="172">
        <v>1</v>
      </c>
      <c r="K32" s="368"/>
      <c r="L32" s="368"/>
      <c r="M32" s="173"/>
      <c r="N32" s="370">
        <v>1197.9999992</v>
      </c>
      <c r="O32" s="170" t="s">
        <v>1611</v>
      </c>
      <c r="P32" s="170"/>
      <c r="Q32" s="172">
        <v>31</v>
      </c>
      <c r="R32" s="171" t="s">
        <v>253</v>
      </c>
      <c r="S32" s="171" t="s">
        <v>1612</v>
      </c>
    </row>
    <row r="33" spans="1:19" x14ac:dyDescent="0.3">
      <c r="A33" s="168">
        <v>42328</v>
      </c>
      <c r="B33" s="169">
        <v>13</v>
      </c>
      <c r="C33" s="169">
        <v>7238805</v>
      </c>
      <c r="D33" s="170" t="s">
        <v>1652</v>
      </c>
      <c r="E33" s="170"/>
      <c r="F33" s="169"/>
      <c r="G33" s="169">
        <v>70</v>
      </c>
      <c r="H33" s="169" t="s">
        <v>1567</v>
      </c>
      <c r="I33" s="171" t="s">
        <v>1610</v>
      </c>
      <c r="J33" s="172">
        <v>1</v>
      </c>
      <c r="K33" s="173"/>
      <c r="L33" s="173"/>
      <c r="M33" s="173"/>
      <c r="N33" s="370">
        <v>1197.9999992</v>
      </c>
      <c r="O33" s="170" t="s">
        <v>1613</v>
      </c>
      <c r="P33" s="170" t="s">
        <v>1614</v>
      </c>
      <c r="Q33" s="172">
        <v>32</v>
      </c>
      <c r="R33" s="171" t="s">
        <v>1134</v>
      </c>
      <c r="S33" s="171" t="s">
        <v>1615</v>
      </c>
    </row>
    <row r="34" spans="1:19" x14ac:dyDescent="0.3">
      <c r="A34" s="168">
        <v>42328</v>
      </c>
      <c r="B34" s="169">
        <v>13</v>
      </c>
      <c r="C34" s="169">
        <v>7238805</v>
      </c>
      <c r="D34" s="170" t="s">
        <v>1652</v>
      </c>
      <c r="E34" s="170"/>
      <c r="F34" s="169"/>
      <c r="G34" s="169">
        <v>71</v>
      </c>
      <c r="H34" s="169" t="s">
        <v>1567</v>
      </c>
      <c r="I34" s="171" t="s">
        <v>1616</v>
      </c>
      <c r="J34" s="172">
        <v>1</v>
      </c>
      <c r="K34" s="173"/>
      <c r="L34" s="173"/>
      <c r="M34" s="173"/>
      <c r="N34" s="370">
        <v>3849.3000012000002</v>
      </c>
      <c r="O34" s="170" t="s">
        <v>1617</v>
      </c>
      <c r="P34" s="170"/>
      <c r="Q34" s="172">
        <v>33</v>
      </c>
      <c r="R34" s="171" t="s">
        <v>667</v>
      </c>
      <c r="S34" s="171" t="s">
        <v>1594</v>
      </c>
    </row>
    <row r="35" spans="1:19" x14ac:dyDescent="0.3">
      <c r="A35" s="168">
        <v>42328</v>
      </c>
      <c r="B35" s="169">
        <v>13</v>
      </c>
      <c r="C35" s="169">
        <v>7238805</v>
      </c>
      <c r="D35" s="170" t="s">
        <v>1652</v>
      </c>
      <c r="E35" s="170"/>
      <c r="F35" s="169"/>
      <c r="G35" s="169">
        <v>72</v>
      </c>
      <c r="H35" s="169" t="s">
        <v>1567</v>
      </c>
      <c r="I35" s="171" t="s">
        <v>1618</v>
      </c>
      <c r="J35" s="172">
        <v>1</v>
      </c>
      <c r="K35" s="173"/>
      <c r="L35" s="173"/>
      <c r="M35" s="173"/>
      <c r="N35" s="370">
        <v>2797.9951796</v>
      </c>
      <c r="O35" s="170" t="s">
        <v>1619</v>
      </c>
      <c r="P35" s="170"/>
      <c r="Q35" s="172">
        <v>20</v>
      </c>
      <c r="R35" s="171" t="s">
        <v>305</v>
      </c>
      <c r="S35" s="171" t="s">
        <v>1620</v>
      </c>
    </row>
    <row r="36" spans="1:19" x14ac:dyDescent="0.3">
      <c r="A36" s="168">
        <v>42328</v>
      </c>
      <c r="B36" s="169">
        <v>14</v>
      </c>
      <c r="C36" s="169" t="s">
        <v>1653</v>
      </c>
      <c r="D36" s="170" t="s">
        <v>1652</v>
      </c>
      <c r="E36" s="170"/>
      <c r="F36" s="169"/>
      <c r="G36" s="169">
        <v>73</v>
      </c>
      <c r="H36" s="169" t="s">
        <v>1602</v>
      </c>
      <c r="I36" s="171" t="s">
        <v>1621</v>
      </c>
      <c r="J36" s="172">
        <v>1</v>
      </c>
      <c r="K36" s="173"/>
      <c r="L36" s="173"/>
      <c r="M36" s="173"/>
      <c r="N36" s="370">
        <v>8197.9984000000004</v>
      </c>
      <c r="O36" s="170" t="s">
        <v>1622</v>
      </c>
      <c r="P36" s="170"/>
      <c r="Q36" s="172">
        <v>19</v>
      </c>
      <c r="R36" s="171" t="s">
        <v>305</v>
      </c>
      <c r="S36" s="171" t="s">
        <v>1620</v>
      </c>
    </row>
    <row r="37" spans="1:19" x14ac:dyDescent="0.3">
      <c r="A37" s="168">
        <v>42328</v>
      </c>
      <c r="B37" s="169">
        <v>15</v>
      </c>
      <c r="C37" s="169" t="s">
        <v>1654</v>
      </c>
      <c r="D37" s="170" t="s">
        <v>1652</v>
      </c>
      <c r="E37" s="170"/>
      <c r="F37" s="169"/>
      <c r="G37" s="169">
        <v>74</v>
      </c>
      <c r="H37" s="169" t="s">
        <v>1602</v>
      </c>
      <c r="I37" s="171" t="s">
        <v>1616</v>
      </c>
      <c r="J37" s="172">
        <v>1</v>
      </c>
      <c r="K37" s="173"/>
      <c r="L37" s="173"/>
      <c r="M37" s="173"/>
      <c r="N37" s="370">
        <v>3849.3000012000002</v>
      </c>
      <c r="O37" s="170" t="s">
        <v>1623</v>
      </c>
      <c r="P37" s="170"/>
      <c r="Q37" s="172">
        <v>34</v>
      </c>
      <c r="R37" s="171" t="s">
        <v>1624</v>
      </c>
      <c r="S37" s="171" t="s">
        <v>1587</v>
      </c>
    </row>
    <row r="38" spans="1:19" x14ac:dyDescent="0.3">
      <c r="A38" s="174">
        <v>42735</v>
      </c>
      <c r="B38" s="175">
        <v>16</v>
      </c>
      <c r="C38" s="175" t="s">
        <v>1655</v>
      </c>
      <c r="D38" s="176" t="s">
        <v>1638</v>
      </c>
      <c r="E38" s="176"/>
      <c r="F38" s="175"/>
      <c r="G38" s="175">
        <v>75</v>
      </c>
      <c r="H38" s="175" t="s">
        <v>1567</v>
      </c>
      <c r="I38" s="177" t="s">
        <v>1625</v>
      </c>
      <c r="J38" s="178">
        <v>1</v>
      </c>
      <c r="K38" s="179"/>
      <c r="L38" s="179"/>
      <c r="M38" s="179"/>
      <c r="N38" s="371">
        <v>7000</v>
      </c>
      <c r="O38" s="176" t="s">
        <v>1626</v>
      </c>
      <c r="P38" s="176" t="s">
        <v>1627</v>
      </c>
      <c r="Q38" s="178">
        <v>35</v>
      </c>
      <c r="R38" s="177" t="s">
        <v>1628</v>
      </c>
      <c r="S38" s="177" t="s">
        <v>1577</v>
      </c>
    </row>
    <row r="39" spans="1:19" x14ac:dyDescent="0.3">
      <c r="N39" s="125">
        <f>SUM(N11:N38)</f>
        <v>175232.29763000002</v>
      </c>
    </row>
  </sheetData>
  <pageMargins left="0.7" right="0.7" top="0.75" bottom="0.75" header="0.3" footer="0.3"/>
  <pageSetup scale="3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7:P119"/>
  <sheetViews>
    <sheetView topLeftCell="D1" zoomScaleNormal="100" workbookViewId="0">
      <selection activeCell="E21" sqref="E20:E21"/>
    </sheetView>
  </sheetViews>
  <sheetFormatPr baseColWidth="10" defaultRowHeight="14.4" x14ac:dyDescent="0.3"/>
  <cols>
    <col min="1" max="1" width="14.6640625" bestFit="1" customWidth="1"/>
    <col min="2" max="2" width="11.5546875" bestFit="1" customWidth="1"/>
    <col min="3" max="3" width="18.44140625" customWidth="1"/>
    <col min="4" max="4" width="36.6640625" customWidth="1"/>
    <col min="5" max="6" width="11.5546875" bestFit="1" customWidth="1"/>
    <col min="7" max="7" width="37.5546875" customWidth="1"/>
    <col min="8" max="8" width="11.5546875" bestFit="1" customWidth="1"/>
    <col min="9" max="9" width="15.33203125" customWidth="1"/>
    <col min="10" max="10" width="26.33203125" customWidth="1"/>
    <col min="11" max="11" width="11.109375" customWidth="1"/>
    <col min="12" max="12" width="11.5546875" bestFit="1" customWidth="1"/>
    <col min="13" max="13" width="16.5546875" customWidth="1"/>
    <col min="14" max="14" width="21.5546875" customWidth="1"/>
  </cols>
  <sheetData>
    <row r="7" spans="1:14" ht="28.8" x14ac:dyDescent="0.3">
      <c r="A7" s="185" t="s">
        <v>1629</v>
      </c>
      <c r="B7" s="185" t="s">
        <v>1630</v>
      </c>
      <c r="C7" s="186" t="s">
        <v>1631</v>
      </c>
      <c r="D7" s="187" t="s">
        <v>6</v>
      </c>
      <c r="E7" s="187" t="s">
        <v>1556</v>
      </c>
      <c r="F7" s="186" t="s">
        <v>1557</v>
      </c>
      <c r="G7" s="187" t="s">
        <v>1558</v>
      </c>
      <c r="H7" s="188" t="s">
        <v>1559</v>
      </c>
      <c r="I7" s="187" t="s">
        <v>1563</v>
      </c>
      <c r="J7" s="186" t="s">
        <v>1564</v>
      </c>
      <c r="K7" s="344" t="s">
        <v>4</v>
      </c>
      <c r="L7" s="186" t="s">
        <v>1565</v>
      </c>
      <c r="M7" s="186" t="s">
        <v>1566</v>
      </c>
      <c r="N7" s="186" t="s">
        <v>1656</v>
      </c>
    </row>
    <row r="8" spans="1:14" ht="28.8" x14ac:dyDescent="0.3">
      <c r="A8" s="189">
        <v>42424</v>
      </c>
      <c r="B8" s="190">
        <v>16</v>
      </c>
      <c r="C8" s="190" t="s">
        <v>1657</v>
      </c>
      <c r="D8" s="191" t="s">
        <v>1658</v>
      </c>
      <c r="E8" s="190">
        <v>75</v>
      </c>
      <c r="F8" s="190" t="s">
        <v>1659</v>
      </c>
      <c r="G8" s="192" t="s">
        <v>1660</v>
      </c>
      <c r="H8" s="193">
        <v>1</v>
      </c>
      <c r="I8" s="372">
        <v>9809.6676000000007</v>
      </c>
      <c r="J8" s="340" t="s">
        <v>1661</v>
      </c>
      <c r="K8" s="345"/>
      <c r="L8" s="342">
        <v>22</v>
      </c>
      <c r="M8" s="194" t="s">
        <v>1662</v>
      </c>
      <c r="N8" s="195" t="s">
        <v>1663</v>
      </c>
    </row>
    <row r="9" spans="1:14" x14ac:dyDescent="0.3">
      <c r="A9" s="189">
        <v>42424</v>
      </c>
      <c r="B9" s="190">
        <v>16</v>
      </c>
      <c r="C9" s="190" t="s">
        <v>1657</v>
      </c>
      <c r="D9" s="191" t="s">
        <v>1658</v>
      </c>
      <c r="E9" s="190">
        <v>76</v>
      </c>
      <c r="F9" s="190" t="s">
        <v>1659</v>
      </c>
      <c r="G9" s="192" t="s">
        <v>1660</v>
      </c>
      <c r="H9" s="193">
        <v>1</v>
      </c>
      <c r="I9" s="372">
        <v>9809.6676000000007</v>
      </c>
      <c r="J9" s="340" t="s">
        <v>1664</v>
      </c>
      <c r="K9" s="191"/>
      <c r="L9" s="342">
        <v>22</v>
      </c>
      <c r="M9" s="194" t="s">
        <v>1662</v>
      </c>
      <c r="N9" s="194" t="s">
        <v>1663</v>
      </c>
    </row>
    <row r="10" spans="1:14" x14ac:dyDescent="0.3">
      <c r="A10" s="189">
        <v>42424</v>
      </c>
      <c r="B10" s="190">
        <v>16</v>
      </c>
      <c r="C10" s="190" t="s">
        <v>1657</v>
      </c>
      <c r="D10" s="191" t="s">
        <v>1658</v>
      </c>
      <c r="E10" s="190">
        <v>77</v>
      </c>
      <c r="F10" s="190" t="s">
        <v>1659</v>
      </c>
      <c r="G10" s="192" t="s">
        <v>1660</v>
      </c>
      <c r="H10" s="193">
        <v>1</v>
      </c>
      <c r="I10" s="372">
        <v>9809.6676000000007</v>
      </c>
      <c r="J10" s="340" t="s">
        <v>1665</v>
      </c>
      <c r="K10" s="191"/>
      <c r="L10" s="342">
        <v>22</v>
      </c>
      <c r="M10" s="194" t="s">
        <v>1662</v>
      </c>
      <c r="N10" s="194" t="s">
        <v>1663</v>
      </c>
    </row>
    <row r="11" spans="1:14" x14ac:dyDescent="0.3">
      <c r="A11" s="189">
        <v>42424</v>
      </c>
      <c r="B11" s="190">
        <v>16</v>
      </c>
      <c r="C11" s="190" t="s">
        <v>1657</v>
      </c>
      <c r="D11" s="191" t="s">
        <v>1658</v>
      </c>
      <c r="E11" s="190">
        <v>78</v>
      </c>
      <c r="F11" s="190" t="s">
        <v>1659</v>
      </c>
      <c r="G11" s="192" t="s">
        <v>1660</v>
      </c>
      <c r="H11" s="193">
        <v>1</v>
      </c>
      <c r="I11" s="372">
        <v>9809.6676000000007</v>
      </c>
      <c r="J11" s="340" t="s">
        <v>1666</v>
      </c>
      <c r="K11" s="191"/>
      <c r="L11" s="342">
        <v>22</v>
      </c>
      <c r="M11" s="194" t="s">
        <v>1662</v>
      </c>
      <c r="N11" s="194" t="s">
        <v>1663</v>
      </c>
    </row>
    <row r="12" spans="1:14" x14ac:dyDescent="0.3">
      <c r="A12" s="189">
        <v>42424</v>
      </c>
      <c r="B12" s="190">
        <v>17</v>
      </c>
      <c r="C12" s="190" t="s">
        <v>1667</v>
      </c>
      <c r="D12" s="191" t="s">
        <v>1658</v>
      </c>
      <c r="E12" s="190">
        <v>79</v>
      </c>
      <c r="F12" s="190" t="s">
        <v>1567</v>
      </c>
      <c r="G12" s="192" t="s">
        <v>1668</v>
      </c>
      <c r="H12" s="193">
        <v>1</v>
      </c>
      <c r="I12" s="372">
        <v>4641.1251999999995</v>
      </c>
      <c r="J12" s="340" t="s">
        <v>1669</v>
      </c>
      <c r="K12" s="191"/>
      <c r="L12" s="342">
        <v>23</v>
      </c>
      <c r="M12" s="194" t="s">
        <v>1662</v>
      </c>
      <c r="N12" s="194" t="s">
        <v>1663</v>
      </c>
    </row>
    <row r="13" spans="1:14" x14ac:dyDescent="0.3">
      <c r="A13" s="189">
        <v>42424</v>
      </c>
      <c r="B13" s="190">
        <v>17</v>
      </c>
      <c r="C13" s="190" t="s">
        <v>1667</v>
      </c>
      <c r="D13" s="191" t="s">
        <v>1658</v>
      </c>
      <c r="E13" s="190">
        <v>80</v>
      </c>
      <c r="F13" s="190" t="s">
        <v>1567</v>
      </c>
      <c r="G13" s="192" t="s">
        <v>1670</v>
      </c>
      <c r="H13" s="193">
        <v>1</v>
      </c>
      <c r="I13" s="372">
        <v>10050.611199999999</v>
      </c>
      <c r="J13" s="340" t="s">
        <v>1671</v>
      </c>
      <c r="K13" s="191"/>
      <c r="L13" s="342">
        <v>23</v>
      </c>
      <c r="M13" s="194" t="s">
        <v>1662</v>
      </c>
      <c r="N13" s="194" t="s">
        <v>1663</v>
      </c>
    </row>
    <row r="14" spans="1:14" x14ac:dyDescent="0.3">
      <c r="A14" s="189">
        <v>42424</v>
      </c>
      <c r="B14" s="190">
        <v>17</v>
      </c>
      <c r="C14" s="190" t="s">
        <v>1667</v>
      </c>
      <c r="D14" s="191" t="s">
        <v>1658</v>
      </c>
      <c r="E14" s="190">
        <v>81</v>
      </c>
      <c r="F14" s="190" t="s">
        <v>1567</v>
      </c>
      <c r="G14" s="192" t="s">
        <v>1672</v>
      </c>
      <c r="H14" s="193">
        <v>1</v>
      </c>
      <c r="I14" s="372">
        <v>4308.6923999999999</v>
      </c>
      <c r="J14" s="340" t="s">
        <v>1673</v>
      </c>
      <c r="K14" s="191"/>
      <c r="L14" s="342">
        <v>23</v>
      </c>
      <c r="M14" s="194" t="s">
        <v>1662</v>
      </c>
      <c r="N14" s="194" t="s">
        <v>1663</v>
      </c>
    </row>
    <row r="15" spans="1:14" x14ac:dyDescent="0.3">
      <c r="A15" s="189">
        <v>42424</v>
      </c>
      <c r="B15" s="190">
        <v>17</v>
      </c>
      <c r="C15" s="190" t="s">
        <v>1667</v>
      </c>
      <c r="D15" s="191" t="s">
        <v>1658</v>
      </c>
      <c r="E15" s="190">
        <v>82</v>
      </c>
      <c r="F15" s="190" t="s">
        <v>1567</v>
      </c>
      <c r="G15" s="192" t="s">
        <v>1674</v>
      </c>
      <c r="H15" s="193">
        <v>1</v>
      </c>
      <c r="I15" s="372">
        <v>4485.5460000000003</v>
      </c>
      <c r="J15" s="340" t="s">
        <v>1675</v>
      </c>
      <c r="K15" s="191"/>
      <c r="L15" s="342">
        <v>23</v>
      </c>
      <c r="M15" s="194" t="s">
        <v>1662</v>
      </c>
      <c r="N15" s="194" t="s">
        <v>1663</v>
      </c>
    </row>
    <row r="16" spans="1:14" x14ac:dyDescent="0.3">
      <c r="A16" s="189">
        <v>42424</v>
      </c>
      <c r="B16" s="190">
        <v>17</v>
      </c>
      <c r="C16" s="190" t="s">
        <v>1667</v>
      </c>
      <c r="D16" s="191" t="s">
        <v>1658</v>
      </c>
      <c r="E16" s="190">
        <v>83</v>
      </c>
      <c r="F16" s="190" t="s">
        <v>1567</v>
      </c>
      <c r="G16" s="192" t="s">
        <v>1676</v>
      </c>
      <c r="H16" s="193">
        <v>1</v>
      </c>
      <c r="I16" s="372">
        <v>6792.6120000000001</v>
      </c>
      <c r="J16" s="340" t="s">
        <v>1677</v>
      </c>
      <c r="K16" s="191"/>
      <c r="L16" s="342">
        <v>23</v>
      </c>
      <c r="M16" s="194" t="s">
        <v>1662</v>
      </c>
      <c r="N16" s="194" t="s">
        <v>1663</v>
      </c>
    </row>
    <row r="17" spans="1:14" x14ac:dyDescent="0.3">
      <c r="A17" s="189">
        <v>42417</v>
      </c>
      <c r="B17" s="190">
        <v>18</v>
      </c>
      <c r="C17" s="190" t="s">
        <v>1678</v>
      </c>
      <c r="D17" s="191" t="s">
        <v>1644</v>
      </c>
      <c r="E17" s="190">
        <v>84</v>
      </c>
      <c r="F17" s="190" t="s">
        <v>1567</v>
      </c>
      <c r="G17" s="192" t="s">
        <v>1679</v>
      </c>
      <c r="H17" s="193">
        <v>1</v>
      </c>
      <c r="I17" s="372">
        <v>365.4</v>
      </c>
      <c r="J17" s="340" t="s">
        <v>1680</v>
      </c>
      <c r="K17" s="191"/>
      <c r="L17" s="342">
        <v>24</v>
      </c>
      <c r="M17" s="194" t="s">
        <v>667</v>
      </c>
      <c r="N17" s="194" t="s">
        <v>1594</v>
      </c>
    </row>
    <row r="18" spans="1:14" x14ac:dyDescent="0.3">
      <c r="A18" s="189">
        <v>42417</v>
      </c>
      <c r="B18" s="190">
        <v>18</v>
      </c>
      <c r="C18" s="190" t="s">
        <v>1678</v>
      </c>
      <c r="D18" s="191" t="s">
        <v>1644</v>
      </c>
      <c r="E18" s="190">
        <v>85</v>
      </c>
      <c r="F18" s="190" t="s">
        <v>1567</v>
      </c>
      <c r="G18" s="192" t="s">
        <v>1679</v>
      </c>
      <c r="H18" s="193">
        <v>1</v>
      </c>
      <c r="I18" s="372">
        <v>365.4</v>
      </c>
      <c r="J18" s="340" t="s">
        <v>1681</v>
      </c>
      <c r="K18" s="191"/>
      <c r="L18" s="342">
        <v>24</v>
      </c>
      <c r="M18" s="194" t="s">
        <v>667</v>
      </c>
      <c r="N18" s="194" t="s">
        <v>1594</v>
      </c>
    </row>
    <row r="19" spans="1:14" x14ac:dyDescent="0.3">
      <c r="A19" s="189">
        <v>42417</v>
      </c>
      <c r="B19" s="190">
        <v>18</v>
      </c>
      <c r="C19" s="190" t="s">
        <v>1678</v>
      </c>
      <c r="D19" s="191" t="s">
        <v>1644</v>
      </c>
      <c r="E19" s="190">
        <v>86</v>
      </c>
      <c r="F19" s="190" t="s">
        <v>1567</v>
      </c>
      <c r="G19" s="192" t="s">
        <v>1679</v>
      </c>
      <c r="H19" s="193">
        <v>1</v>
      </c>
      <c r="I19" s="372">
        <v>365.4</v>
      </c>
      <c r="J19" s="340" t="s">
        <v>1682</v>
      </c>
      <c r="K19" s="191"/>
      <c r="L19" s="342">
        <v>24</v>
      </c>
      <c r="M19" s="194" t="s">
        <v>667</v>
      </c>
      <c r="N19" s="194" t="s">
        <v>1594</v>
      </c>
    </row>
    <row r="20" spans="1:14" x14ac:dyDescent="0.3">
      <c r="A20" s="189">
        <v>42417</v>
      </c>
      <c r="B20" s="190">
        <v>18</v>
      </c>
      <c r="C20" s="190" t="s">
        <v>1678</v>
      </c>
      <c r="D20" s="191" t="s">
        <v>1644</v>
      </c>
      <c r="E20" s="190">
        <v>87</v>
      </c>
      <c r="F20" s="190" t="s">
        <v>1567</v>
      </c>
      <c r="G20" s="192" t="s">
        <v>1679</v>
      </c>
      <c r="H20" s="193">
        <v>1</v>
      </c>
      <c r="I20" s="372">
        <v>365.4</v>
      </c>
      <c r="J20" s="340" t="s">
        <v>1683</v>
      </c>
      <c r="K20" s="191"/>
      <c r="L20" s="342">
        <v>24</v>
      </c>
      <c r="M20" s="194" t="s">
        <v>667</v>
      </c>
      <c r="N20" s="194" t="s">
        <v>1594</v>
      </c>
    </row>
    <row r="21" spans="1:14" x14ac:dyDescent="0.3">
      <c r="A21" s="189">
        <v>42417</v>
      </c>
      <c r="B21" s="190">
        <v>18</v>
      </c>
      <c r="C21" s="190" t="s">
        <v>1678</v>
      </c>
      <c r="D21" s="191" t="s">
        <v>1644</v>
      </c>
      <c r="E21" s="190">
        <v>88</v>
      </c>
      <c r="F21" s="190" t="s">
        <v>1567</v>
      </c>
      <c r="G21" s="192" t="s">
        <v>1679</v>
      </c>
      <c r="H21" s="193">
        <v>1</v>
      </c>
      <c r="I21" s="372">
        <v>365.4</v>
      </c>
      <c r="J21" s="340" t="s">
        <v>1684</v>
      </c>
      <c r="K21" s="191"/>
      <c r="L21" s="342">
        <v>24</v>
      </c>
      <c r="M21" s="194" t="s">
        <v>667</v>
      </c>
      <c r="N21" s="194" t="s">
        <v>1594</v>
      </c>
    </row>
    <row r="22" spans="1:14" x14ac:dyDescent="0.3">
      <c r="A22" s="189">
        <v>42417</v>
      </c>
      <c r="B22" s="190">
        <v>18</v>
      </c>
      <c r="C22" s="190" t="s">
        <v>1678</v>
      </c>
      <c r="D22" s="191" t="s">
        <v>1644</v>
      </c>
      <c r="E22" s="190">
        <v>89</v>
      </c>
      <c r="F22" s="190" t="s">
        <v>1567</v>
      </c>
      <c r="G22" s="192" t="s">
        <v>1679</v>
      </c>
      <c r="H22" s="193">
        <v>1</v>
      </c>
      <c r="I22" s="372">
        <v>365.4</v>
      </c>
      <c r="J22" s="340" t="s">
        <v>1685</v>
      </c>
      <c r="K22" s="191"/>
      <c r="L22" s="342">
        <v>24</v>
      </c>
      <c r="M22" s="194" t="s">
        <v>667</v>
      </c>
      <c r="N22" s="194" t="s">
        <v>1594</v>
      </c>
    </row>
    <row r="23" spans="1:14" x14ac:dyDescent="0.3">
      <c r="A23" s="189">
        <v>42417</v>
      </c>
      <c r="B23" s="190">
        <v>18</v>
      </c>
      <c r="C23" s="190" t="s">
        <v>1678</v>
      </c>
      <c r="D23" s="191" t="s">
        <v>1644</v>
      </c>
      <c r="E23" s="190">
        <v>90</v>
      </c>
      <c r="F23" s="190" t="s">
        <v>1567</v>
      </c>
      <c r="G23" s="192" t="s">
        <v>1679</v>
      </c>
      <c r="H23" s="193">
        <v>1</v>
      </c>
      <c r="I23" s="372">
        <v>365.4</v>
      </c>
      <c r="J23" s="340" t="s">
        <v>1686</v>
      </c>
      <c r="K23" s="191"/>
      <c r="L23" s="342">
        <v>24</v>
      </c>
      <c r="M23" s="194" t="s">
        <v>667</v>
      </c>
      <c r="N23" s="194" t="s">
        <v>1594</v>
      </c>
    </row>
    <row r="24" spans="1:14" x14ac:dyDescent="0.3">
      <c r="A24" s="189">
        <v>42417</v>
      </c>
      <c r="B24" s="190">
        <v>18</v>
      </c>
      <c r="C24" s="190" t="s">
        <v>1678</v>
      </c>
      <c r="D24" s="191" t="s">
        <v>1644</v>
      </c>
      <c r="E24" s="190">
        <v>91</v>
      </c>
      <c r="F24" s="190" t="s">
        <v>1567</v>
      </c>
      <c r="G24" s="192" t="s">
        <v>1679</v>
      </c>
      <c r="H24" s="193">
        <v>1</v>
      </c>
      <c r="I24" s="372">
        <v>365.4</v>
      </c>
      <c r="J24" s="340" t="s">
        <v>1687</v>
      </c>
      <c r="K24" s="191"/>
      <c r="L24" s="342">
        <v>24</v>
      </c>
      <c r="M24" s="194" t="s">
        <v>667</v>
      </c>
      <c r="N24" s="194" t="s">
        <v>1594</v>
      </c>
    </row>
    <row r="25" spans="1:14" x14ac:dyDescent="0.3">
      <c r="A25" s="189">
        <v>42417</v>
      </c>
      <c r="B25" s="190">
        <v>18</v>
      </c>
      <c r="C25" s="190" t="s">
        <v>1678</v>
      </c>
      <c r="D25" s="191" t="s">
        <v>1644</v>
      </c>
      <c r="E25" s="190">
        <v>92</v>
      </c>
      <c r="F25" s="190" t="s">
        <v>1567</v>
      </c>
      <c r="G25" s="192" t="s">
        <v>1679</v>
      </c>
      <c r="H25" s="193">
        <v>1</v>
      </c>
      <c r="I25" s="372">
        <v>365.4</v>
      </c>
      <c r="J25" s="340" t="s">
        <v>1688</v>
      </c>
      <c r="K25" s="191"/>
      <c r="L25" s="342">
        <v>24</v>
      </c>
      <c r="M25" s="194" t="s">
        <v>667</v>
      </c>
      <c r="N25" s="194" t="s">
        <v>1594</v>
      </c>
    </row>
    <row r="26" spans="1:14" x14ac:dyDescent="0.3">
      <c r="A26" s="189">
        <v>42417</v>
      </c>
      <c r="B26" s="190">
        <v>18</v>
      </c>
      <c r="C26" s="190" t="s">
        <v>1678</v>
      </c>
      <c r="D26" s="191" t="s">
        <v>1644</v>
      </c>
      <c r="E26" s="190">
        <v>93</v>
      </c>
      <c r="F26" s="190" t="s">
        <v>1567</v>
      </c>
      <c r="G26" s="192" t="s">
        <v>1679</v>
      </c>
      <c r="H26" s="193">
        <v>1</v>
      </c>
      <c r="I26" s="372">
        <v>365.4</v>
      </c>
      <c r="J26" s="340" t="s">
        <v>1689</v>
      </c>
      <c r="K26" s="191"/>
      <c r="L26" s="342">
        <v>24</v>
      </c>
      <c r="M26" s="194" t="s">
        <v>667</v>
      </c>
      <c r="N26" s="194" t="s">
        <v>1594</v>
      </c>
    </row>
    <row r="27" spans="1:14" x14ac:dyDescent="0.3">
      <c r="A27" s="189">
        <v>42417</v>
      </c>
      <c r="B27" s="190">
        <v>19</v>
      </c>
      <c r="C27" s="190" t="s">
        <v>1690</v>
      </c>
      <c r="D27" s="191" t="s">
        <v>1644</v>
      </c>
      <c r="E27" s="190">
        <v>94</v>
      </c>
      <c r="F27" s="190" t="s">
        <v>1567</v>
      </c>
      <c r="G27" s="192" t="s">
        <v>1691</v>
      </c>
      <c r="H27" s="193">
        <v>1</v>
      </c>
      <c r="I27" s="372">
        <v>6365.6499996000002</v>
      </c>
      <c r="J27" s="340" t="s">
        <v>1692</v>
      </c>
      <c r="K27" s="191"/>
      <c r="L27" s="342">
        <v>25</v>
      </c>
      <c r="M27" s="194" t="s">
        <v>667</v>
      </c>
      <c r="N27" s="194" t="s">
        <v>1594</v>
      </c>
    </row>
    <row r="28" spans="1:14" x14ac:dyDescent="0.3">
      <c r="A28" s="189">
        <v>42417</v>
      </c>
      <c r="B28" s="190">
        <v>19</v>
      </c>
      <c r="C28" s="190" t="s">
        <v>1690</v>
      </c>
      <c r="D28" s="191" t="s">
        <v>1644</v>
      </c>
      <c r="E28" s="190">
        <v>95</v>
      </c>
      <c r="F28" s="190" t="s">
        <v>1567</v>
      </c>
      <c r="G28" s="192" t="s">
        <v>1693</v>
      </c>
      <c r="H28" s="193">
        <v>1</v>
      </c>
      <c r="I28" s="372">
        <v>6365.6499996000002</v>
      </c>
      <c r="J28" s="340" t="s">
        <v>1694</v>
      </c>
      <c r="K28" s="191" t="s">
        <v>1695</v>
      </c>
      <c r="L28" s="342">
        <v>25</v>
      </c>
      <c r="M28" s="194" t="s">
        <v>667</v>
      </c>
      <c r="N28" s="194" t="s">
        <v>1594</v>
      </c>
    </row>
    <row r="29" spans="1:14" x14ac:dyDescent="0.3">
      <c r="A29" s="189">
        <v>42417</v>
      </c>
      <c r="B29" s="190">
        <v>19</v>
      </c>
      <c r="C29" s="190" t="s">
        <v>1690</v>
      </c>
      <c r="D29" s="191" t="s">
        <v>1644</v>
      </c>
      <c r="E29" s="190">
        <v>96</v>
      </c>
      <c r="F29" s="190" t="s">
        <v>1567</v>
      </c>
      <c r="G29" s="192" t="s">
        <v>1696</v>
      </c>
      <c r="H29" s="193">
        <v>1</v>
      </c>
      <c r="I29" s="372">
        <v>6365.6499996000002</v>
      </c>
      <c r="J29" s="340" t="s">
        <v>1697</v>
      </c>
      <c r="K29" s="191"/>
      <c r="L29" s="342">
        <v>25</v>
      </c>
      <c r="M29" s="194" t="s">
        <v>667</v>
      </c>
      <c r="N29" s="194" t="s">
        <v>1594</v>
      </c>
    </row>
    <row r="30" spans="1:14" x14ac:dyDescent="0.3">
      <c r="A30" s="189">
        <v>42417</v>
      </c>
      <c r="B30" s="190">
        <v>19</v>
      </c>
      <c r="C30" s="190" t="s">
        <v>1690</v>
      </c>
      <c r="D30" s="191" t="s">
        <v>1644</v>
      </c>
      <c r="E30" s="190">
        <v>97</v>
      </c>
      <c r="F30" s="190" t="s">
        <v>1567</v>
      </c>
      <c r="G30" s="192" t="s">
        <v>1698</v>
      </c>
      <c r="H30" s="193">
        <v>1</v>
      </c>
      <c r="I30" s="372">
        <v>6365.6499996000002</v>
      </c>
      <c r="J30" s="340" t="s">
        <v>1699</v>
      </c>
      <c r="K30" s="191"/>
      <c r="L30" s="342">
        <v>25</v>
      </c>
      <c r="M30" s="194" t="s">
        <v>667</v>
      </c>
      <c r="N30" s="194" t="s">
        <v>1594</v>
      </c>
    </row>
    <row r="31" spans="1:14" x14ac:dyDescent="0.3">
      <c r="A31" s="189">
        <v>42417</v>
      </c>
      <c r="B31" s="190">
        <v>19</v>
      </c>
      <c r="C31" s="190" t="s">
        <v>1690</v>
      </c>
      <c r="D31" s="191" t="s">
        <v>1644</v>
      </c>
      <c r="E31" s="190">
        <v>98</v>
      </c>
      <c r="F31" s="190" t="s">
        <v>1567</v>
      </c>
      <c r="G31" s="192" t="s">
        <v>1700</v>
      </c>
      <c r="H31" s="193">
        <v>1</v>
      </c>
      <c r="I31" s="372">
        <v>6365.6499996000002</v>
      </c>
      <c r="J31" s="340" t="s">
        <v>1701</v>
      </c>
      <c r="K31" s="191"/>
      <c r="L31" s="342">
        <v>25</v>
      </c>
      <c r="M31" s="194" t="s">
        <v>667</v>
      </c>
      <c r="N31" s="194" t="s">
        <v>1594</v>
      </c>
    </row>
    <row r="32" spans="1:14" x14ac:dyDescent="0.3">
      <c r="A32" s="189">
        <v>42417</v>
      </c>
      <c r="B32" s="190">
        <v>19</v>
      </c>
      <c r="C32" s="190" t="s">
        <v>1690</v>
      </c>
      <c r="D32" s="191" t="s">
        <v>1644</v>
      </c>
      <c r="E32" s="190">
        <v>99</v>
      </c>
      <c r="F32" s="190" t="s">
        <v>1567</v>
      </c>
      <c r="G32" s="192" t="s">
        <v>1702</v>
      </c>
      <c r="H32" s="193">
        <v>1</v>
      </c>
      <c r="I32" s="372">
        <v>6365.6499996000002</v>
      </c>
      <c r="J32" s="340" t="s">
        <v>1703</v>
      </c>
      <c r="K32" s="191"/>
      <c r="L32" s="342">
        <v>25</v>
      </c>
      <c r="M32" s="194" t="s">
        <v>667</v>
      </c>
      <c r="N32" s="194" t="s">
        <v>1594</v>
      </c>
    </row>
    <row r="33" spans="1:14" x14ac:dyDescent="0.3">
      <c r="A33" s="189">
        <v>42417</v>
      </c>
      <c r="B33" s="190">
        <v>19</v>
      </c>
      <c r="C33" s="190" t="s">
        <v>1690</v>
      </c>
      <c r="D33" s="191" t="s">
        <v>1644</v>
      </c>
      <c r="E33" s="190">
        <v>100</v>
      </c>
      <c r="F33" s="190" t="s">
        <v>1567</v>
      </c>
      <c r="G33" s="192" t="s">
        <v>1704</v>
      </c>
      <c r="H33" s="193">
        <v>1</v>
      </c>
      <c r="I33" s="372">
        <v>6499.0000036000001</v>
      </c>
      <c r="J33" s="340" t="s">
        <v>1705</v>
      </c>
      <c r="K33" s="191"/>
      <c r="L33" s="342">
        <v>25</v>
      </c>
      <c r="M33" s="194" t="s">
        <v>667</v>
      </c>
      <c r="N33" s="194" t="s">
        <v>1594</v>
      </c>
    </row>
    <row r="34" spans="1:14" x14ac:dyDescent="0.3">
      <c r="A34" s="189">
        <v>42417</v>
      </c>
      <c r="B34" s="190">
        <v>19</v>
      </c>
      <c r="C34" s="190" t="s">
        <v>1690</v>
      </c>
      <c r="D34" s="191" t="s">
        <v>1644</v>
      </c>
      <c r="E34" s="190">
        <v>101</v>
      </c>
      <c r="F34" s="190" t="s">
        <v>1567</v>
      </c>
      <c r="G34" s="192" t="s">
        <v>1706</v>
      </c>
      <c r="H34" s="193">
        <v>1</v>
      </c>
      <c r="I34" s="372">
        <v>6499.0000036000001</v>
      </c>
      <c r="J34" s="340" t="s">
        <v>1707</v>
      </c>
      <c r="K34" s="191" t="s">
        <v>1708</v>
      </c>
      <c r="L34" s="342">
        <v>25</v>
      </c>
      <c r="M34" s="194" t="s">
        <v>667</v>
      </c>
      <c r="N34" s="194" t="s">
        <v>1594</v>
      </c>
    </row>
    <row r="35" spans="1:14" x14ac:dyDescent="0.3">
      <c r="A35" s="189">
        <v>42417</v>
      </c>
      <c r="B35" s="190">
        <v>19</v>
      </c>
      <c r="C35" s="190" t="s">
        <v>1690</v>
      </c>
      <c r="D35" s="191" t="s">
        <v>1644</v>
      </c>
      <c r="E35" s="190">
        <v>102</v>
      </c>
      <c r="F35" s="190" t="s">
        <v>1567</v>
      </c>
      <c r="G35" s="192" t="s">
        <v>1709</v>
      </c>
      <c r="H35" s="193">
        <v>1</v>
      </c>
      <c r="I35" s="372">
        <v>6499.0000036000001</v>
      </c>
      <c r="J35" s="340" t="s">
        <v>1710</v>
      </c>
      <c r="K35" s="191"/>
      <c r="L35" s="342">
        <v>25</v>
      </c>
      <c r="M35" s="194" t="s">
        <v>667</v>
      </c>
      <c r="N35" s="194" t="s">
        <v>1594</v>
      </c>
    </row>
    <row r="36" spans="1:14" x14ac:dyDescent="0.3">
      <c r="A36" s="189">
        <v>42417</v>
      </c>
      <c r="B36" s="190">
        <v>19</v>
      </c>
      <c r="C36" s="190" t="s">
        <v>1690</v>
      </c>
      <c r="D36" s="191" t="s">
        <v>1644</v>
      </c>
      <c r="E36" s="190">
        <v>103</v>
      </c>
      <c r="F36" s="190" t="s">
        <v>1567</v>
      </c>
      <c r="G36" s="192" t="s">
        <v>1711</v>
      </c>
      <c r="H36" s="193">
        <v>1</v>
      </c>
      <c r="I36" s="372">
        <v>6499.0000036000001</v>
      </c>
      <c r="J36" s="340" t="s">
        <v>1712</v>
      </c>
      <c r="K36" s="191"/>
      <c r="L36" s="342">
        <v>25</v>
      </c>
      <c r="M36" s="194" t="s">
        <v>667</v>
      </c>
      <c r="N36" s="194" t="s">
        <v>1594</v>
      </c>
    </row>
    <row r="37" spans="1:14" x14ac:dyDescent="0.3">
      <c r="A37" s="189">
        <v>42416</v>
      </c>
      <c r="B37" s="190">
        <v>20</v>
      </c>
      <c r="C37" s="190" t="s">
        <v>1713</v>
      </c>
      <c r="D37" s="191" t="s">
        <v>1644</v>
      </c>
      <c r="E37" s="190">
        <v>104</v>
      </c>
      <c r="F37" s="190" t="s">
        <v>1567</v>
      </c>
      <c r="G37" s="192" t="s">
        <v>1714</v>
      </c>
      <c r="H37" s="193">
        <v>1</v>
      </c>
      <c r="I37" s="372">
        <v>749.00040000000013</v>
      </c>
      <c r="J37" s="340" t="s">
        <v>1715</v>
      </c>
      <c r="K37" s="191"/>
      <c r="L37" s="342">
        <v>26</v>
      </c>
      <c r="M37" s="194" t="s">
        <v>667</v>
      </c>
      <c r="N37" s="194" t="s">
        <v>1594</v>
      </c>
    </row>
    <row r="38" spans="1:14" x14ac:dyDescent="0.3">
      <c r="A38" s="189">
        <v>42416</v>
      </c>
      <c r="B38" s="190">
        <v>20</v>
      </c>
      <c r="C38" s="190" t="s">
        <v>1713</v>
      </c>
      <c r="D38" s="191" t="s">
        <v>1644</v>
      </c>
      <c r="E38" s="190">
        <v>105</v>
      </c>
      <c r="F38" s="190" t="s">
        <v>1567</v>
      </c>
      <c r="G38" s="192" t="s">
        <v>1714</v>
      </c>
      <c r="H38" s="193">
        <v>1</v>
      </c>
      <c r="I38" s="372">
        <v>749.00040000000013</v>
      </c>
      <c r="J38" s="340" t="s">
        <v>1716</v>
      </c>
      <c r="K38" s="191"/>
      <c r="L38" s="342">
        <v>26</v>
      </c>
      <c r="M38" s="194" t="s">
        <v>667</v>
      </c>
      <c r="N38" s="194" t="s">
        <v>1594</v>
      </c>
    </row>
    <row r="39" spans="1:14" x14ac:dyDescent="0.3">
      <c r="A39" s="189">
        <v>42416</v>
      </c>
      <c r="B39" s="190">
        <v>20</v>
      </c>
      <c r="C39" s="190" t="s">
        <v>1713</v>
      </c>
      <c r="D39" s="191" t="s">
        <v>1644</v>
      </c>
      <c r="E39" s="190">
        <v>106</v>
      </c>
      <c r="F39" s="190" t="s">
        <v>1567</v>
      </c>
      <c r="G39" s="192" t="s">
        <v>1714</v>
      </c>
      <c r="H39" s="193">
        <v>1</v>
      </c>
      <c r="I39" s="372">
        <v>749.00040000000013</v>
      </c>
      <c r="J39" s="340" t="s">
        <v>1717</v>
      </c>
      <c r="K39" s="191"/>
      <c r="L39" s="342">
        <v>26</v>
      </c>
      <c r="M39" s="194" t="s">
        <v>667</v>
      </c>
      <c r="N39" s="194" t="s">
        <v>1594</v>
      </c>
    </row>
    <row r="40" spans="1:14" x14ac:dyDescent="0.3">
      <c r="A40" s="189">
        <v>42416</v>
      </c>
      <c r="B40" s="190">
        <v>20</v>
      </c>
      <c r="C40" s="190" t="s">
        <v>1713</v>
      </c>
      <c r="D40" s="191" t="s">
        <v>1644</v>
      </c>
      <c r="E40" s="190">
        <v>107</v>
      </c>
      <c r="F40" s="190" t="s">
        <v>1567</v>
      </c>
      <c r="G40" s="192" t="s">
        <v>1714</v>
      </c>
      <c r="H40" s="193">
        <v>1</v>
      </c>
      <c r="I40" s="372">
        <v>749.00040000000013</v>
      </c>
      <c r="J40" s="340" t="s">
        <v>1718</v>
      </c>
      <c r="K40" s="191"/>
      <c r="L40" s="342">
        <v>27</v>
      </c>
      <c r="M40" s="194" t="s">
        <v>792</v>
      </c>
      <c r="N40" s="194" t="s">
        <v>1719</v>
      </c>
    </row>
    <row r="41" spans="1:14" x14ac:dyDescent="0.3">
      <c r="A41" s="189">
        <v>42416</v>
      </c>
      <c r="B41" s="190">
        <v>20</v>
      </c>
      <c r="C41" s="190" t="s">
        <v>1713</v>
      </c>
      <c r="D41" s="191" t="s">
        <v>1644</v>
      </c>
      <c r="E41" s="190">
        <v>108</v>
      </c>
      <c r="F41" s="190" t="s">
        <v>1567</v>
      </c>
      <c r="G41" s="192" t="s">
        <v>1720</v>
      </c>
      <c r="H41" s="193">
        <v>1</v>
      </c>
      <c r="I41" s="372">
        <v>449.00119999999998</v>
      </c>
      <c r="J41" s="340" t="s">
        <v>1721</v>
      </c>
      <c r="K41" s="191"/>
      <c r="L41" s="342">
        <v>28</v>
      </c>
      <c r="M41" s="194" t="s">
        <v>1722</v>
      </c>
      <c r="N41" s="194" t="s">
        <v>1577</v>
      </c>
    </row>
    <row r="42" spans="1:14" x14ac:dyDescent="0.3">
      <c r="A42" s="189">
        <v>42416</v>
      </c>
      <c r="B42" s="190">
        <v>20</v>
      </c>
      <c r="C42" s="190" t="s">
        <v>1713</v>
      </c>
      <c r="D42" s="191" t="s">
        <v>1644</v>
      </c>
      <c r="E42" s="190">
        <v>109</v>
      </c>
      <c r="F42" s="190" t="s">
        <v>1567</v>
      </c>
      <c r="G42" s="192" t="s">
        <v>1723</v>
      </c>
      <c r="H42" s="193">
        <v>1</v>
      </c>
      <c r="I42" s="372">
        <v>3749.0039999999999</v>
      </c>
      <c r="J42" s="340" t="s">
        <v>1724</v>
      </c>
      <c r="K42" s="191"/>
      <c r="L42" s="342">
        <v>29</v>
      </c>
      <c r="M42" s="194" t="s">
        <v>1725</v>
      </c>
      <c r="N42" s="194" t="s">
        <v>1726</v>
      </c>
    </row>
    <row r="43" spans="1:14" x14ac:dyDescent="0.3">
      <c r="A43" s="189">
        <v>42416</v>
      </c>
      <c r="B43" s="190">
        <v>20</v>
      </c>
      <c r="C43" s="190" t="s">
        <v>1713</v>
      </c>
      <c r="D43" s="191" t="s">
        <v>1644</v>
      </c>
      <c r="E43" s="190">
        <v>110</v>
      </c>
      <c r="F43" s="190" t="s">
        <v>1567</v>
      </c>
      <c r="G43" s="192" t="s">
        <v>1723</v>
      </c>
      <c r="H43" s="193">
        <v>1</v>
      </c>
      <c r="I43" s="372">
        <v>3749.0039999999999</v>
      </c>
      <c r="J43" s="340" t="s">
        <v>1727</v>
      </c>
      <c r="K43" s="191"/>
      <c r="L43" s="342">
        <v>30</v>
      </c>
      <c r="M43" s="194" t="s">
        <v>1420</v>
      </c>
      <c r="N43" s="194" t="s">
        <v>1726</v>
      </c>
    </row>
    <row r="44" spans="1:14" x14ac:dyDescent="0.3">
      <c r="A44" s="189">
        <v>42426</v>
      </c>
      <c r="B44" s="190">
        <v>21</v>
      </c>
      <c r="C44" s="190" t="s">
        <v>1728</v>
      </c>
      <c r="D44" s="191" t="s">
        <v>1638</v>
      </c>
      <c r="E44" s="190">
        <v>111</v>
      </c>
      <c r="F44" s="190" t="s">
        <v>1567</v>
      </c>
      <c r="G44" s="192" t="s">
        <v>1729</v>
      </c>
      <c r="H44" s="193">
        <v>30</v>
      </c>
      <c r="I44" s="372">
        <v>205000.07799999998</v>
      </c>
      <c r="J44" s="340" t="s">
        <v>1730</v>
      </c>
      <c r="K44" s="191"/>
      <c r="L44" s="342">
        <v>35</v>
      </c>
      <c r="M44" s="194" t="s">
        <v>725</v>
      </c>
      <c r="N44" s="194" t="s">
        <v>1605</v>
      </c>
    </row>
    <row r="45" spans="1:14" x14ac:dyDescent="0.3">
      <c r="A45" s="189">
        <v>42467</v>
      </c>
      <c r="B45" s="190">
        <v>25</v>
      </c>
      <c r="C45" s="190" t="s">
        <v>1731</v>
      </c>
      <c r="D45" s="191" t="s">
        <v>1732</v>
      </c>
      <c r="E45" s="190">
        <v>136</v>
      </c>
      <c r="F45" s="190" t="s">
        <v>1567</v>
      </c>
      <c r="G45" s="192" t="s">
        <v>1733</v>
      </c>
      <c r="H45" s="193">
        <v>1</v>
      </c>
      <c r="I45" s="372">
        <v>4195.0007999999998</v>
      </c>
      <c r="J45" s="340" t="s">
        <v>1734</v>
      </c>
      <c r="K45" s="191"/>
      <c r="L45" s="342">
        <v>41</v>
      </c>
      <c r="M45" s="194" t="s">
        <v>829</v>
      </c>
      <c r="N45" s="194" t="s">
        <v>1735</v>
      </c>
    </row>
    <row r="46" spans="1:14" x14ac:dyDescent="0.3">
      <c r="A46" s="189">
        <v>42425</v>
      </c>
      <c r="B46" s="190">
        <v>26</v>
      </c>
      <c r="C46" s="190" t="s">
        <v>1736</v>
      </c>
      <c r="D46" s="191" t="s">
        <v>1737</v>
      </c>
      <c r="E46" s="190">
        <v>137</v>
      </c>
      <c r="F46" s="190" t="s">
        <v>1567</v>
      </c>
      <c r="G46" s="192" t="s">
        <v>1738</v>
      </c>
      <c r="H46" s="193">
        <v>1</v>
      </c>
      <c r="I46" s="372">
        <v>7989.9988000000003</v>
      </c>
      <c r="J46" s="340" t="s">
        <v>1739</v>
      </c>
      <c r="K46" s="191"/>
      <c r="L46" s="342">
        <v>42</v>
      </c>
      <c r="M46" s="194" t="s">
        <v>1740</v>
      </c>
      <c r="N46" s="194" t="s">
        <v>1741</v>
      </c>
    </row>
    <row r="47" spans="1:14" x14ac:dyDescent="0.3">
      <c r="A47" s="189">
        <v>42425</v>
      </c>
      <c r="B47" s="190">
        <v>26</v>
      </c>
      <c r="C47" s="190" t="s">
        <v>1736</v>
      </c>
      <c r="D47" s="191" t="s">
        <v>1737</v>
      </c>
      <c r="E47" s="190">
        <v>138</v>
      </c>
      <c r="F47" s="190" t="s">
        <v>1567</v>
      </c>
      <c r="G47" s="192" t="s">
        <v>1738</v>
      </c>
      <c r="H47" s="193">
        <v>1</v>
      </c>
      <c r="I47" s="372">
        <v>7989.9988000000003</v>
      </c>
      <c r="J47" s="340" t="s">
        <v>1742</v>
      </c>
      <c r="K47" s="191"/>
      <c r="L47" s="342">
        <v>42</v>
      </c>
      <c r="M47" s="194" t="s">
        <v>1740</v>
      </c>
      <c r="N47" s="194" t="s">
        <v>1741</v>
      </c>
    </row>
    <row r="48" spans="1:14" x14ac:dyDescent="0.3">
      <c r="A48" s="189">
        <v>42425</v>
      </c>
      <c r="B48" s="190">
        <v>26</v>
      </c>
      <c r="C48" s="190" t="s">
        <v>1736</v>
      </c>
      <c r="D48" s="191" t="s">
        <v>1737</v>
      </c>
      <c r="E48" s="190">
        <v>139</v>
      </c>
      <c r="F48" s="190" t="s">
        <v>1567</v>
      </c>
      <c r="G48" s="192" t="s">
        <v>1738</v>
      </c>
      <c r="H48" s="193">
        <v>1</v>
      </c>
      <c r="I48" s="372">
        <v>7989.9988000000003</v>
      </c>
      <c r="J48" s="340" t="s">
        <v>1743</v>
      </c>
      <c r="K48" s="191"/>
      <c r="L48" s="342">
        <v>42</v>
      </c>
      <c r="M48" s="194" t="s">
        <v>1740</v>
      </c>
      <c r="N48" s="194" t="s">
        <v>1741</v>
      </c>
    </row>
    <row r="49" spans="1:16" x14ac:dyDescent="0.3">
      <c r="A49" s="189">
        <v>42425</v>
      </c>
      <c r="B49" s="190">
        <v>26</v>
      </c>
      <c r="C49" s="190" t="s">
        <v>1736</v>
      </c>
      <c r="D49" s="191" t="s">
        <v>1737</v>
      </c>
      <c r="E49" s="190">
        <v>140</v>
      </c>
      <c r="F49" s="190" t="s">
        <v>1567</v>
      </c>
      <c r="G49" s="192" t="s">
        <v>1738</v>
      </c>
      <c r="H49" s="193">
        <v>1</v>
      </c>
      <c r="I49" s="372">
        <v>7989.9988000000003</v>
      </c>
      <c r="J49" s="340" t="s">
        <v>1744</v>
      </c>
      <c r="K49" s="191"/>
      <c r="L49" s="342">
        <v>42</v>
      </c>
      <c r="M49" s="194" t="s">
        <v>1740</v>
      </c>
      <c r="N49" s="194" t="s">
        <v>1741</v>
      </c>
    </row>
    <row r="50" spans="1:16" x14ac:dyDescent="0.3">
      <c r="A50" s="189">
        <v>42425</v>
      </c>
      <c r="B50" s="190">
        <v>26</v>
      </c>
      <c r="C50" s="190" t="s">
        <v>1736</v>
      </c>
      <c r="D50" s="191" t="s">
        <v>1737</v>
      </c>
      <c r="E50" s="190">
        <v>141</v>
      </c>
      <c r="F50" s="190" t="s">
        <v>1567</v>
      </c>
      <c r="G50" s="192" t="s">
        <v>1745</v>
      </c>
      <c r="H50" s="193">
        <v>1</v>
      </c>
      <c r="I50" s="372">
        <v>7989.9988000000003</v>
      </c>
      <c r="J50" s="340" t="s">
        <v>1746</v>
      </c>
      <c r="K50" s="191"/>
      <c r="L50" s="342">
        <v>42</v>
      </c>
      <c r="M50" s="194" t="s">
        <v>1740</v>
      </c>
      <c r="N50" s="194" t="s">
        <v>1741</v>
      </c>
    </row>
    <row r="51" spans="1:16" x14ac:dyDescent="0.3">
      <c r="A51" s="189">
        <v>42425</v>
      </c>
      <c r="B51" s="190">
        <v>26</v>
      </c>
      <c r="C51" s="190" t="s">
        <v>1736</v>
      </c>
      <c r="D51" s="191" t="s">
        <v>1737</v>
      </c>
      <c r="E51" s="190">
        <v>142</v>
      </c>
      <c r="F51" s="190" t="s">
        <v>1567</v>
      </c>
      <c r="G51" s="192" t="s">
        <v>1745</v>
      </c>
      <c r="H51" s="193">
        <v>1</v>
      </c>
      <c r="I51" s="372">
        <v>7989.9988000000003</v>
      </c>
      <c r="J51" s="340" t="s">
        <v>1747</v>
      </c>
      <c r="K51" s="191"/>
      <c r="L51" s="342">
        <v>42</v>
      </c>
      <c r="M51" s="194" t="s">
        <v>1740</v>
      </c>
      <c r="N51" s="194" t="s">
        <v>1741</v>
      </c>
    </row>
    <row r="52" spans="1:16" x14ac:dyDescent="0.3">
      <c r="A52" s="189">
        <v>42425</v>
      </c>
      <c r="B52" s="190">
        <v>26</v>
      </c>
      <c r="C52" s="190" t="s">
        <v>1736</v>
      </c>
      <c r="D52" s="191" t="s">
        <v>1737</v>
      </c>
      <c r="E52" s="190">
        <v>143</v>
      </c>
      <c r="F52" s="190" t="s">
        <v>1567</v>
      </c>
      <c r="G52" s="192" t="s">
        <v>1745</v>
      </c>
      <c r="H52" s="193">
        <v>1</v>
      </c>
      <c r="I52" s="372">
        <v>7989.9988000000003</v>
      </c>
      <c r="J52" s="340" t="s">
        <v>1748</v>
      </c>
      <c r="K52" s="191"/>
      <c r="L52" s="342">
        <v>42</v>
      </c>
      <c r="M52" s="194" t="s">
        <v>1740</v>
      </c>
      <c r="N52" s="194" t="s">
        <v>1741</v>
      </c>
    </row>
    <row r="53" spans="1:16" x14ac:dyDescent="0.3">
      <c r="A53" s="189">
        <v>42425</v>
      </c>
      <c r="B53" s="190">
        <v>26</v>
      </c>
      <c r="C53" s="190" t="s">
        <v>1736</v>
      </c>
      <c r="D53" s="191" t="s">
        <v>1737</v>
      </c>
      <c r="E53" s="190">
        <v>144</v>
      </c>
      <c r="F53" s="190" t="s">
        <v>1567</v>
      </c>
      <c r="G53" s="192" t="s">
        <v>1745</v>
      </c>
      <c r="H53" s="193">
        <v>1</v>
      </c>
      <c r="I53" s="372">
        <v>7989.9988000000003</v>
      </c>
      <c r="J53" s="340" t="s">
        <v>1749</v>
      </c>
      <c r="K53" s="191"/>
      <c r="L53" s="342">
        <v>42</v>
      </c>
      <c r="M53" s="194" t="s">
        <v>1740</v>
      </c>
      <c r="N53" s="194" t="s">
        <v>1741</v>
      </c>
    </row>
    <row r="54" spans="1:16" x14ac:dyDescent="0.3">
      <c r="A54" s="347">
        <v>42536</v>
      </c>
      <c r="B54" s="348">
        <v>29</v>
      </c>
      <c r="C54" s="348" t="s">
        <v>1750</v>
      </c>
      <c r="D54" s="349" t="s">
        <v>1638</v>
      </c>
      <c r="E54" s="348">
        <v>146</v>
      </c>
      <c r="F54" s="348" t="s">
        <v>1567</v>
      </c>
      <c r="G54" s="350" t="s">
        <v>1751</v>
      </c>
      <c r="H54" s="351">
        <v>1</v>
      </c>
      <c r="I54" s="373">
        <v>7560.01</v>
      </c>
      <c r="J54" s="352" t="s">
        <v>1752</v>
      </c>
      <c r="K54" s="349" t="s">
        <v>1753</v>
      </c>
      <c r="L54" s="353">
        <v>45</v>
      </c>
      <c r="M54" s="354" t="s">
        <v>667</v>
      </c>
      <c r="N54" s="354" t="s">
        <v>1594</v>
      </c>
      <c r="O54" s="346"/>
      <c r="P54" s="346"/>
    </row>
    <row r="55" spans="1:16" x14ac:dyDescent="0.3">
      <c r="A55" s="189">
        <v>42536</v>
      </c>
      <c r="B55" s="190">
        <v>29</v>
      </c>
      <c r="C55" s="190" t="s">
        <v>1750</v>
      </c>
      <c r="D55" s="191" t="s">
        <v>1638</v>
      </c>
      <c r="E55" s="190">
        <v>147</v>
      </c>
      <c r="F55" s="190" t="s">
        <v>1567</v>
      </c>
      <c r="G55" s="192" t="s">
        <v>1751</v>
      </c>
      <c r="H55" s="193">
        <v>1</v>
      </c>
      <c r="I55" s="372">
        <v>7560.01</v>
      </c>
      <c r="J55" s="340" t="s">
        <v>1754</v>
      </c>
      <c r="K55" s="191"/>
      <c r="L55" s="342">
        <v>45</v>
      </c>
      <c r="M55" s="194" t="s">
        <v>667</v>
      </c>
      <c r="N55" s="194" t="s">
        <v>1594</v>
      </c>
    </row>
    <row r="56" spans="1:16" x14ac:dyDescent="0.3">
      <c r="A56" s="189">
        <v>42536</v>
      </c>
      <c r="B56" s="190">
        <v>29</v>
      </c>
      <c r="C56" s="190" t="s">
        <v>1750</v>
      </c>
      <c r="D56" s="191" t="s">
        <v>1638</v>
      </c>
      <c r="E56" s="190">
        <v>148</v>
      </c>
      <c r="F56" s="190" t="s">
        <v>1567</v>
      </c>
      <c r="G56" s="192" t="s">
        <v>1751</v>
      </c>
      <c r="H56" s="193">
        <v>1</v>
      </c>
      <c r="I56" s="372">
        <v>7560.01</v>
      </c>
      <c r="J56" s="340" t="s">
        <v>1755</v>
      </c>
      <c r="K56" s="191" t="s">
        <v>1756</v>
      </c>
      <c r="L56" s="342">
        <v>45</v>
      </c>
      <c r="M56" s="194" t="s">
        <v>667</v>
      </c>
      <c r="N56" s="194" t="s">
        <v>1594</v>
      </c>
    </row>
    <row r="57" spans="1:16" x14ac:dyDescent="0.3">
      <c r="A57" s="347">
        <v>42536</v>
      </c>
      <c r="B57" s="348">
        <v>29</v>
      </c>
      <c r="C57" s="348" t="s">
        <v>1750</v>
      </c>
      <c r="D57" s="349" t="s">
        <v>1638</v>
      </c>
      <c r="E57" s="348">
        <v>149</v>
      </c>
      <c r="F57" s="348" t="s">
        <v>1567</v>
      </c>
      <c r="G57" s="350" t="s">
        <v>1751</v>
      </c>
      <c r="H57" s="351">
        <v>1</v>
      </c>
      <c r="I57" s="373">
        <v>7560.01</v>
      </c>
      <c r="J57" s="352" t="s">
        <v>1757</v>
      </c>
      <c r="K57" s="349" t="s">
        <v>1758</v>
      </c>
      <c r="L57" s="353">
        <v>45</v>
      </c>
      <c r="M57" s="354" t="s">
        <v>667</v>
      </c>
      <c r="N57" s="354" t="s">
        <v>1594</v>
      </c>
      <c r="O57" s="346"/>
      <c r="P57" s="346"/>
    </row>
    <row r="58" spans="1:16" x14ac:dyDescent="0.3">
      <c r="A58" s="189">
        <v>42536</v>
      </c>
      <c r="B58" s="190">
        <v>29</v>
      </c>
      <c r="C58" s="190" t="s">
        <v>1750</v>
      </c>
      <c r="D58" s="191" t="s">
        <v>1638</v>
      </c>
      <c r="E58" s="190">
        <v>150</v>
      </c>
      <c r="F58" s="190" t="s">
        <v>1567</v>
      </c>
      <c r="G58" s="192" t="s">
        <v>1751</v>
      </c>
      <c r="H58" s="193">
        <v>1</v>
      </c>
      <c r="I58" s="372">
        <v>7560.01</v>
      </c>
      <c r="J58" s="340" t="s">
        <v>1759</v>
      </c>
      <c r="K58" s="191" t="s">
        <v>1760</v>
      </c>
      <c r="L58" s="342">
        <v>45</v>
      </c>
      <c r="M58" s="194" t="s">
        <v>667</v>
      </c>
      <c r="N58" s="194" t="s">
        <v>1594</v>
      </c>
    </row>
    <row r="59" spans="1:16" x14ac:dyDescent="0.3">
      <c r="A59" s="189">
        <v>42613</v>
      </c>
      <c r="B59" s="190">
        <v>30</v>
      </c>
      <c r="C59" s="190">
        <v>23596765</v>
      </c>
      <c r="D59" s="191" t="s">
        <v>1644</v>
      </c>
      <c r="E59" s="190">
        <v>151</v>
      </c>
      <c r="F59" s="190" t="s">
        <v>1567</v>
      </c>
      <c r="G59" s="192" t="s">
        <v>1702</v>
      </c>
      <c r="H59" s="193">
        <v>1</v>
      </c>
      <c r="I59" s="372">
        <v>5238.9999996000006</v>
      </c>
      <c r="J59" s="340" t="s">
        <v>1761</v>
      </c>
      <c r="K59" s="191"/>
      <c r="L59" s="342">
        <v>46</v>
      </c>
      <c r="M59" s="194" t="s">
        <v>667</v>
      </c>
      <c r="N59" s="194" t="s">
        <v>1594</v>
      </c>
    </row>
    <row r="60" spans="1:16" x14ac:dyDescent="0.3">
      <c r="A60" s="189">
        <v>42613</v>
      </c>
      <c r="B60" s="190">
        <v>30</v>
      </c>
      <c r="C60" s="190">
        <v>23595835</v>
      </c>
      <c r="D60" s="191" t="s">
        <v>1644</v>
      </c>
      <c r="E60" s="190">
        <v>152</v>
      </c>
      <c r="F60" s="190" t="s">
        <v>1567</v>
      </c>
      <c r="G60" s="192" t="s">
        <v>1702</v>
      </c>
      <c r="H60" s="193">
        <v>1</v>
      </c>
      <c r="I60" s="372">
        <v>5238.3800028000005</v>
      </c>
      <c r="J60" s="340" t="s">
        <v>1762</v>
      </c>
      <c r="K60" s="191"/>
      <c r="L60" s="342">
        <v>46</v>
      </c>
      <c r="M60" s="194" t="s">
        <v>667</v>
      </c>
      <c r="N60" s="194" t="s">
        <v>1594</v>
      </c>
    </row>
    <row r="61" spans="1:16" x14ac:dyDescent="0.3">
      <c r="A61" s="189">
        <v>42613</v>
      </c>
      <c r="B61" s="190">
        <v>30</v>
      </c>
      <c r="C61" s="190">
        <v>23596315</v>
      </c>
      <c r="D61" s="191" t="s">
        <v>1644</v>
      </c>
      <c r="E61" s="190">
        <v>153</v>
      </c>
      <c r="F61" s="190" t="s">
        <v>1567</v>
      </c>
      <c r="G61" s="192" t="s">
        <v>1704</v>
      </c>
      <c r="H61" s="193">
        <v>1</v>
      </c>
      <c r="I61" s="372">
        <v>6648.9999980000002</v>
      </c>
      <c r="J61" s="340" t="s">
        <v>1763</v>
      </c>
      <c r="K61" s="191"/>
      <c r="L61" s="342">
        <v>46</v>
      </c>
      <c r="M61" s="194" t="s">
        <v>667</v>
      </c>
      <c r="N61" s="194" t="s">
        <v>1594</v>
      </c>
    </row>
    <row r="62" spans="1:16" x14ac:dyDescent="0.3">
      <c r="A62" s="189">
        <v>42613</v>
      </c>
      <c r="B62" s="190">
        <v>30</v>
      </c>
      <c r="C62" s="190">
        <v>23596673</v>
      </c>
      <c r="D62" s="191" t="s">
        <v>1644</v>
      </c>
      <c r="E62" s="190">
        <v>154</v>
      </c>
      <c r="F62" s="190" t="s">
        <v>1567</v>
      </c>
      <c r="G62" s="192" t="s">
        <v>1704</v>
      </c>
      <c r="H62" s="193">
        <v>1</v>
      </c>
      <c r="I62" s="372">
        <v>6648.9999980000002</v>
      </c>
      <c r="J62" s="340" t="s">
        <v>1764</v>
      </c>
      <c r="K62" s="191"/>
      <c r="L62" s="342">
        <v>46</v>
      </c>
      <c r="M62" s="194" t="s">
        <v>667</v>
      </c>
      <c r="N62" s="194" t="s">
        <v>1594</v>
      </c>
    </row>
    <row r="63" spans="1:16" x14ac:dyDescent="0.3">
      <c r="A63" s="189">
        <v>42613</v>
      </c>
      <c r="B63" s="190">
        <v>30</v>
      </c>
      <c r="C63" s="190">
        <v>23596535</v>
      </c>
      <c r="D63" s="191" t="s">
        <v>1644</v>
      </c>
      <c r="E63" s="190">
        <v>155</v>
      </c>
      <c r="F63" s="190" t="s">
        <v>1567</v>
      </c>
      <c r="G63" s="192" t="s">
        <v>1704</v>
      </c>
      <c r="H63" s="193">
        <v>1</v>
      </c>
      <c r="I63" s="372">
        <v>6648.9999980000002</v>
      </c>
      <c r="J63" s="340" t="s">
        <v>1765</v>
      </c>
      <c r="K63" s="191"/>
      <c r="L63" s="342">
        <v>46</v>
      </c>
      <c r="M63" s="194" t="s">
        <v>667</v>
      </c>
      <c r="N63" s="194" t="s">
        <v>1594</v>
      </c>
    </row>
    <row r="64" spans="1:16" x14ac:dyDescent="0.3">
      <c r="A64" s="189">
        <v>42613</v>
      </c>
      <c r="B64" s="190">
        <v>30</v>
      </c>
      <c r="C64" s="190">
        <v>23596413</v>
      </c>
      <c r="D64" s="191" t="s">
        <v>1644</v>
      </c>
      <c r="E64" s="190">
        <v>156</v>
      </c>
      <c r="F64" s="190" t="s">
        <v>1567</v>
      </c>
      <c r="G64" s="192" t="s">
        <v>1704</v>
      </c>
      <c r="H64" s="193">
        <v>1</v>
      </c>
      <c r="I64" s="372">
        <v>6648.9999980000002</v>
      </c>
      <c r="J64" s="340" t="s">
        <v>1766</v>
      </c>
      <c r="K64" s="191"/>
      <c r="L64" s="342">
        <v>46</v>
      </c>
      <c r="M64" s="194" t="s">
        <v>667</v>
      </c>
      <c r="N64" s="194" t="s">
        <v>1594</v>
      </c>
    </row>
    <row r="65" spans="1:14" x14ac:dyDescent="0.3">
      <c r="A65" s="189">
        <v>42613</v>
      </c>
      <c r="B65" s="190">
        <v>30</v>
      </c>
      <c r="C65" s="190">
        <v>23596129</v>
      </c>
      <c r="D65" s="191" t="s">
        <v>1644</v>
      </c>
      <c r="E65" s="190">
        <v>157</v>
      </c>
      <c r="F65" s="190" t="s">
        <v>1567</v>
      </c>
      <c r="G65" s="192" t="s">
        <v>1704</v>
      </c>
      <c r="H65" s="193">
        <v>1</v>
      </c>
      <c r="I65" s="372">
        <v>6648.9999980000002</v>
      </c>
      <c r="J65" s="340" t="s">
        <v>1767</v>
      </c>
      <c r="K65" s="191"/>
      <c r="L65" s="342">
        <v>46</v>
      </c>
      <c r="M65" s="194" t="s">
        <v>667</v>
      </c>
      <c r="N65" s="194" t="s">
        <v>1594</v>
      </c>
    </row>
    <row r="66" spans="1:14" x14ac:dyDescent="0.3">
      <c r="A66" s="189">
        <v>42641</v>
      </c>
      <c r="B66" s="190">
        <v>31</v>
      </c>
      <c r="C66" s="190" t="s">
        <v>1768</v>
      </c>
      <c r="D66" s="191" t="s">
        <v>1644</v>
      </c>
      <c r="E66" s="190">
        <v>158</v>
      </c>
      <c r="F66" s="190" t="s">
        <v>1567</v>
      </c>
      <c r="G66" s="192" t="s">
        <v>1769</v>
      </c>
      <c r="H66" s="193">
        <v>1</v>
      </c>
      <c r="I66" s="372">
        <v>10998.999997999999</v>
      </c>
      <c r="J66" s="340" t="s">
        <v>1770</v>
      </c>
      <c r="K66" s="191"/>
      <c r="L66" s="342">
        <v>47</v>
      </c>
      <c r="M66" s="194" t="s">
        <v>1590</v>
      </c>
      <c r="N66" s="194" t="s">
        <v>1591</v>
      </c>
    </row>
    <row r="67" spans="1:14" x14ac:dyDescent="0.3">
      <c r="A67" s="189">
        <v>42641</v>
      </c>
      <c r="B67" s="190">
        <v>32</v>
      </c>
      <c r="C67" s="190" t="s">
        <v>1771</v>
      </c>
      <c r="D67" s="191" t="s">
        <v>1644</v>
      </c>
      <c r="E67" s="190">
        <v>159</v>
      </c>
      <c r="F67" s="190" t="s">
        <v>1567</v>
      </c>
      <c r="G67" s="192" t="s">
        <v>1772</v>
      </c>
      <c r="H67" s="193">
        <v>1</v>
      </c>
      <c r="I67" s="372">
        <v>3498.9999995999997</v>
      </c>
      <c r="J67" s="340" t="s">
        <v>1773</v>
      </c>
      <c r="K67" s="191"/>
      <c r="L67" s="342">
        <v>48</v>
      </c>
      <c r="M67" s="194" t="s">
        <v>1590</v>
      </c>
      <c r="N67" s="194" t="s">
        <v>1591</v>
      </c>
    </row>
    <row r="68" spans="1:14" x14ac:dyDescent="0.3">
      <c r="A68" s="189">
        <v>42642</v>
      </c>
      <c r="B68" s="190">
        <v>33</v>
      </c>
      <c r="C68" s="190" t="s">
        <v>1774</v>
      </c>
      <c r="D68" s="191" t="s">
        <v>1737</v>
      </c>
      <c r="E68" s="190">
        <v>160</v>
      </c>
      <c r="F68" s="190" t="s">
        <v>1567</v>
      </c>
      <c r="G68" s="192" t="s">
        <v>1775</v>
      </c>
      <c r="H68" s="193">
        <v>1</v>
      </c>
      <c r="I68" s="372">
        <v>8100.0016000000005</v>
      </c>
      <c r="J68" s="340" t="s">
        <v>1776</v>
      </c>
      <c r="K68" s="191"/>
      <c r="L68" s="342">
        <v>49</v>
      </c>
      <c r="M68" s="194" t="s">
        <v>1777</v>
      </c>
      <c r="N68" s="194" t="s">
        <v>1778</v>
      </c>
    </row>
    <row r="69" spans="1:14" x14ac:dyDescent="0.3">
      <c r="A69" s="189">
        <v>42642</v>
      </c>
      <c r="B69" s="190">
        <v>33</v>
      </c>
      <c r="C69" s="190" t="s">
        <v>1774</v>
      </c>
      <c r="D69" s="191" t="s">
        <v>1737</v>
      </c>
      <c r="E69" s="190">
        <v>161</v>
      </c>
      <c r="F69" s="190" t="s">
        <v>1567</v>
      </c>
      <c r="G69" s="192" t="s">
        <v>1775</v>
      </c>
      <c r="H69" s="193">
        <v>1</v>
      </c>
      <c r="I69" s="372">
        <v>8100.0016000000005</v>
      </c>
      <c r="J69" s="340" t="s">
        <v>1779</v>
      </c>
      <c r="K69" s="191"/>
      <c r="L69" s="342">
        <v>49</v>
      </c>
      <c r="M69" s="194" t="s">
        <v>1777</v>
      </c>
      <c r="N69" s="194" t="s">
        <v>1778</v>
      </c>
    </row>
    <row r="70" spans="1:14" x14ac:dyDescent="0.3">
      <c r="A70" s="189">
        <v>42604</v>
      </c>
      <c r="B70" s="190">
        <v>34</v>
      </c>
      <c r="C70" s="190" t="s">
        <v>1780</v>
      </c>
      <c r="D70" s="191" t="s">
        <v>1781</v>
      </c>
      <c r="E70" s="190">
        <v>162</v>
      </c>
      <c r="F70" s="190" t="s">
        <v>1567</v>
      </c>
      <c r="G70" s="192" t="s">
        <v>1782</v>
      </c>
      <c r="H70" s="193">
        <v>1</v>
      </c>
      <c r="I70" s="372">
        <v>8500</v>
      </c>
      <c r="J70" s="340" t="s">
        <v>1783</v>
      </c>
      <c r="K70" s="191"/>
      <c r="L70" s="342">
        <v>50</v>
      </c>
      <c r="M70" s="194" t="s">
        <v>1777</v>
      </c>
      <c r="N70" s="194" t="s">
        <v>1778</v>
      </c>
    </row>
    <row r="71" spans="1:14" x14ac:dyDescent="0.3">
      <c r="A71" s="189">
        <v>42604</v>
      </c>
      <c r="B71" s="190">
        <v>34</v>
      </c>
      <c r="C71" s="190" t="s">
        <v>1780</v>
      </c>
      <c r="D71" s="191" t="s">
        <v>1781</v>
      </c>
      <c r="E71" s="190">
        <v>163</v>
      </c>
      <c r="F71" s="190" t="s">
        <v>1567</v>
      </c>
      <c r="G71" s="192" t="s">
        <v>1782</v>
      </c>
      <c r="H71" s="193">
        <v>1</v>
      </c>
      <c r="I71" s="372">
        <v>8500</v>
      </c>
      <c r="J71" s="340" t="s">
        <v>1784</v>
      </c>
      <c r="K71" s="191"/>
      <c r="L71" s="342">
        <v>50</v>
      </c>
      <c r="M71" s="194" t="s">
        <v>1777</v>
      </c>
      <c r="N71" s="194" t="s">
        <v>1778</v>
      </c>
    </row>
    <row r="72" spans="1:14" x14ac:dyDescent="0.3">
      <c r="A72" s="189">
        <v>42650</v>
      </c>
      <c r="B72" s="190">
        <v>35</v>
      </c>
      <c r="C72" s="190" t="s">
        <v>1785</v>
      </c>
      <c r="D72" s="191" t="s">
        <v>1644</v>
      </c>
      <c r="E72" s="190">
        <v>164</v>
      </c>
      <c r="F72" s="190" t="s">
        <v>1567</v>
      </c>
      <c r="G72" s="192" t="s">
        <v>1786</v>
      </c>
      <c r="H72" s="193">
        <v>1</v>
      </c>
      <c r="I72" s="372">
        <v>8998.9999991999994</v>
      </c>
      <c r="J72" s="340" t="s">
        <v>1787</v>
      </c>
      <c r="K72" s="191"/>
      <c r="L72" s="342">
        <v>53</v>
      </c>
      <c r="M72" s="194" t="s">
        <v>305</v>
      </c>
      <c r="N72" s="194" t="s">
        <v>200</v>
      </c>
    </row>
    <row r="73" spans="1:14" x14ac:dyDescent="0.3">
      <c r="A73" s="189">
        <v>42650</v>
      </c>
      <c r="B73" s="190">
        <v>35</v>
      </c>
      <c r="C73" s="190" t="s">
        <v>1785</v>
      </c>
      <c r="D73" s="191" t="s">
        <v>1644</v>
      </c>
      <c r="E73" s="190">
        <v>165</v>
      </c>
      <c r="F73" s="190" t="s">
        <v>1567</v>
      </c>
      <c r="G73" s="192" t="s">
        <v>1788</v>
      </c>
      <c r="H73" s="193">
        <v>1</v>
      </c>
      <c r="I73" s="372">
        <v>3998.9999963999999</v>
      </c>
      <c r="J73" s="340" t="s">
        <v>1789</v>
      </c>
      <c r="K73" s="191"/>
      <c r="L73" s="342">
        <v>53</v>
      </c>
      <c r="M73" s="194" t="s">
        <v>305</v>
      </c>
      <c r="N73" s="194" t="s">
        <v>200</v>
      </c>
    </row>
    <row r="74" spans="1:14" x14ac:dyDescent="0.3">
      <c r="A74" s="189">
        <v>42650</v>
      </c>
      <c r="B74" s="190">
        <v>35</v>
      </c>
      <c r="C74" s="190" t="s">
        <v>1785</v>
      </c>
      <c r="D74" s="191" t="s">
        <v>1644</v>
      </c>
      <c r="E74" s="190">
        <v>166</v>
      </c>
      <c r="F74" s="190" t="s">
        <v>1567</v>
      </c>
      <c r="G74" s="192" t="s">
        <v>1790</v>
      </c>
      <c r="H74" s="193">
        <v>1</v>
      </c>
      <c r="I74" s="372">
        <v>2449</v>
      </c>
      <c r="J74" s="340" t="s">
        <v>1791</v>
      </c>
      <c r="K74" s="191"/>
      <c r="L74" s="342">
        <v>53</v>
      </c>
      <c r="M74" s="194" t="s">
        <v>305</v>
      </c>
      <c r="N74" s="194" t="s">
        <v>200</v>
      </c>
    </row>
    <row r="75" spans="1:14" x14ac:dyDescent="0.3">
      <c r="A75" s="189">
        <v>42662</v>
      </c>
      <c r="B75" s="190">
        <v>36</v>
      </c>
      <c r="C75" s="190" t="s">
        <v>1792</v>
      </c>
      <c r="D75" s="191" t="s">
        <v>1644</v>
      </c>
      <c r="E75" s="190">
        <v>167</v>
      </c>
      <c r="F75" s="190" t="s">
        <v>1567</v>
      </c>
      <c r="G75" s="192" t="s">
        <v>1793</v>
      </c>
      <c r="H75" s="193">
        <v>1</v>
      </c>
      <c r="I75" s="372">
        <v>1899.0000052</v>
      </c>
      <c r="J75" s="340" t="s">
        <v>1794</v>
      </c>
      <c r="K75" s="191"/>
      <c r="L75" s="342">
        <v>57</v>
      </c>
      <c r="M75" s="194" t="s">
        <v>1740</v>
      </c>
      <c r="N75" s="194" t="s">
        <v>1741</v>
      </c>
    </row>
    <row r="76" spans="1:14" x14ac:dyDescent="0.3">
      <c r="A76" s="189">
        <v>42662</v>
      </c>
      <c r="B76" s="190">
        <v>36</v>
      </c>
      <c r="C76" s="190" t="s">
        <v>1792</v>
      </c>
      <c r="D76" s="191" t="s">
        <v>1644</v>
      </c>
      <c r="E76" s="190">
        <v>168</v>
      </c>
      <c r="F76" s="190" t="s">
        <v>1567</v>
      </c>
      <c r="G76" s="192" t="s">
        <v>1793</v>
      </c>
      <c r="H76" s="193">
        <v>1</v>
      </c>
      <c r="I76" s="372">
        <v>1899.0000052</v>
      </c>
      <c r="J76" s="340" t="s">
        <v>1795</v>
      </c>
      <c r="K76" s="191"/>
      <c r="L76" s="342">
        <v>57</v>
      </c>
      <c r="M76" s="194" t="s">
        <v>1740</v>
      </c>
      <c r="N76" s="194" t="s">
        <v>1741</v>
      </c>
    </row>
    <row r="77" spans="1:14" x14ac:dyDescent="0.3">
      <c r="A77" s="189">
        <v>42662</v>
      </c>
      <c r="B77" s="190">
        <v>37</v>
      </c>
      <c r="C77" s="190" t="s">
        <v>451</v>
      </c>
      <c r="D77" s="191" t="s">
        <v>1796</v>
      </c>
      <c r="E77" s="190">
        <v>169</v>
      </c>
      <c r="F77" s="190" t="s">
        <v>1567</v>
      </c>
      <c r="G77" s="192" t="s">
        <v>1797</v>
      </c>
      <c r="H77" s="193">
        <v>1</v>
      </c>
      <c r="I77" s="372">
        <v>6496</v>
      </c>
      <c r="J77" s="340" t="s">
        <v>1798</v>
      </c>
      <c r="K77" s="191"/>
      <c r="L77" s="342">
        <v>58</v>
      </c>
      <c r="M77" s="194" t="s">
        <v>725</v>
      </c>
      <c r="N77" s="194" t="s">
        <v>1605</v>
      </c>
    </row>
    <row r="78" spans="1:14" x14ac:dyDescent="0.3">
      <c r="A78" s="189">
        <v>42662</v>
      </c>
      <c r="B78" s="190">
        <v>37</v>
      </c>
      <c r="C78" s="190" t="s">
        <v>451</v>
      </c>
      <c r="D78" s="191" t="s">
        <v>1796</v>
      </c>
      <c r="E78" s="190">
        <v>170</v>
      </c>
      <c r="F78" s="190" t="s">
        <v>1567</v>
      </c>
      <c r="G78" s="192" t="s">
        <v>1797</v>
      </c>
      <c r="H78" s="193">
        <v>1</v>
      </c>
      <c r="I78" s="372">
        <v>6496</v>
      </c>
      <c r="J78" s="340" t="s">
        <v>1799</v>
      </c>
      <c r="K78" s="191"/>
      <c r="L78" s="342">
        <v>58</v>
      </c>
      <c r="M78" s="194" t="s">
        <v>725</v>
      </c>
      <c r="N78" s="194" t="s">
        <v>1605</v>
      </c>
    </row>
    <row r="79" spans="1:14" x14ac:dyDescent="0.3">
      <c r="A79" s="189">
        <v>42662</v>
      </c>
      <c r="B79" s="190">
        <v>37</v>
      </c>
      <c r="C79" s="190" t="s">
        <v>451</v>
      </c>
      <c r="D79" s="191" t="s">
        <v>1796</v>
      </c>
      <c r="E79" s="190">
        <v>171</v>
      </c>
      <c r="F79" s="190" t="s">
        <v>1567</v>
      </c>
      <c r="G79" s="192" t="s">
        <v>1797</v>
      </c>
      <c r="H79" s="193">
        <v>1</v>
      </c>
      <c r="I79" s="372">
        <v>6496</v>
      </c>
      <c r="J79" s="340" t="s">
        <v>1800</v>
      </c>
      <c r="K79" s="191"/>
      <c r="L79" s="342">
        <v>58</v>
      </c>
      <c r="M79" s="194" t="s">
        <v>725</v>
      </c>
      <c r="N79" s="194" t="s">
        <v>1605</v>
      </c>
    </row>
    <row r="80" spans="1:14" x14ac:dyDescent="0.3">
      <c r="A80" s="189">
        <v>42662</v>
      </c>
      <c r="B80" s="190">
        <v>37</v>
      </c>
      <c r="C80" s="190" t="s">
        <v>451</v>
      </c>
      <c r="D80" s="191" t="s">
        <v>1796</v>
      </c>
      <c r="E80" s="190">
        <v>172</v>
      </c>
      <c r="F80" s="190" t="s">
        <v>1567</v>
      </c>
      <c r="G80" s="192" t="s">
        <v>1797</v>
      </c>
      <c r="H80" s="193">
        <v>1</v>
      </c>
      <c r="I80" s="372">
        <v>6496</v>
      </c>
      <c r="J80" s="340" t="s">
        <v>1801</v>
      </c>
      <c r="K80" s="191"/>
      <c r="L80" s="342">
        <v>58</v>
      </c>
      <c r="M80" s="194" t="s">
        <v>725</v>
      </c>
      <c r="N80" s="194" t="s">
        <v>1605</v>
      </c>
    </row>
    <row r="81" spans="1:14" x14ac:dyDescent="0.3">
      <c r="A81" s="189">
        <v>42662</v>
      </c>
      <c r="B81" s="190">
        <v>37</v>
      </c>
      <c r="C81" s="190" t="s">
        <v>451</v>
      </c>
      <c r="D81" s="191" t="s">
        <v>1796</v>
      </c>
      <c r="E81" s="190">
        <v>173</v>
      </c>
      <c r="F81" s="190" t="s">
        <v>1567</v>
      </c>
      <c r="G81" s="192" t="s">
        <v>1797</v>
      </c>
      <c r="H81" s="193">
        <v>1</v>
      </c>
      <c r="I81" s="372">
        <v>6496</v>
      </c>
      <c r="J81" s="340" t="s">
        <v>1802</v>
      </c>
      <c r="K81" s="191"/>
      <c r="L81" s="342">
        <v>58</v>
      </c>
      <c r="M81" s="194" t="s">
        <v>725</v>
      </c>
      <c r="N81" s="194" t="s">
        <v>1605</v>
      </c>
    </row>
    <row r="82" spans="1:14" x14ac:dyDescent="0.3">
      <c r="A82" s="189">
        <v>42662</v>
      </c>
      <c r="B82" s="190">
        <v>37</v>
      </c>
      <c r="C82" s="190" t="s">
        <v>451</v>
      </c>
      <c r="D82" s="191" t="s">
        <v>1796</v>
      </c>
      <c r="E82" s="190">
        <v>174</v>
      </c>
      <c r="F82" s="190" t="s">
        <v>1567</v>
      </c>
      <c r="G82" s="192" t="s">
        <v>1803</v>
      </c>
      <c r="H82" s="193">
        <v>1</v>
      </c>
      <c r="I82" s="372">
        <v>11600</v>
      </c>
      <c r="J82" s="340" t="s">
        <v>1804</v>
      </c>
      <c r="K82" s="191"/>
      <c r="L82" s="342">
        <v>58</v>
      </c>
      <c r="M82" s="194" t="s">
        <v>725</v>
      </c>
      <c r="N82" s="194" t="s">
        <v>1605</v>
      </c>
    </row>
    <row r="83" spans="1:14" x14ac:dyDescent="0.3">
      <c r="A83" s="189">
        <v>42662</v>
      </c>
      <c r="B83" s="190">
        <v>38</v>
      </c>
      <c r="C83" s="190" t="s">
        <v>450</v>
      </c>
      <c r="D83" s="191" t="s">
        <v>1796</v>
      </c>
      <c r="E83" s="190">
        <v>175</v>
      </c>
      <c r="F83" s="190" t="s">
        <v>1567</v>
      </c>
      <c r="G83" s="192" t="s">
        <v>1805</v>
      </c>
      <c r="H83" s="193">
        <v>1</v>
      </c>
      <c r="I83" s="372">
        <v>8698.84</v>
      </c>
      <c r="J83" s="340" t="s">
        <v>1806</v>
      </c>
      <c r="K83" s="191"/>
      <c r="L83" s="342">
        <v>59</v>
      </c>
      <c r="M83" s="194" t="s">
        <v>725</v>
      </c>
      <c r="N83" s="194" t="s">
        <v>1605</v>
      </c>
    </row>
    <row r="84" spans="1:14" x14ac:dyDescent="0.3">
      <c r="A84" s="189">
        <v>42662</v>
      </c>
      <c r="B84" s="190">
        <v>39</v>
      </c>
      <c r="C84" s="190" t="s">
        <v>1807</v>
      </c>
      <c r="D84" s="191" t="s">
        <v>1808</v>
      </c>
      <c r="E84" s="190">
        <v>176</v>
      </c>
      <c r="F84" s="190" t="s">
        <v>1567</v>
      </c>
      <c r="G84" s="192" t="s">
        <v>1809</v>
      </c>
      <c r="H84" s="193">
        <v>1</v>
      </c>
      <c r="I84" s="372">
        <v>895.00959999999998</v>
      </c>
      <c r="J84" s="340" t="s">
        <v>1810</v>
      </c>
      <c r="K84" s="191"/>
      <c r="L84" s="342">
        <v>60</v>
      </c>
      <c r="M84" s="194" t="s">
        <v>725</v>
      </c>
      <c r="N84" s="194" t="s">
        <v>1605</v>
      </c>
    </row>
    <row r="85" spans="1:14" x14ac:dyDescent="0.3">
      <c r="A85" s="189">
        <v>42662</v>
      </c>
      <c r="B85" s="190">
        <v>39</v>
      </c>
      <c r="C85" s="190" t="s">
        <v>1807</v>
      </c>
      <c r="D85" s="191" t="s">
        <v>1808</v>
      </c>
      <c r="E85" s="190">
        <v>177</v>
      </c>
      <c r="F85" s="190" t="s">
        <v>1567</v>
      </c>
      <c r="G85" s="192" t="s">
        <v>1809</v>
      </c>
      <c r="H85" s="193">
        <v>1</v>
      </c>
      <c r="I85" s="372">
        <v>895.00959999999998</v>
      </c>
      <c r="J85" s="340" t="s">
        <v>1811</v>
      </c>
      <c r="K85" s="191"/>
      <c r="L85" s="342">
        <v>60</v>
      </c>
      <c r="M85" s="194" t="s">
        <v>725</v>
      </c>
      <c r="N85" s="194" t="s">
        <v>1605</v>
      </c>
    </row>
    <row r="86" spans="1:14" x14ac:dyDescent="0.3">
      <c r="A86" s="189">
        <v>42662</v>
      </c>
      <c r="B86" s="190">
        <v>39</v>
      </c>
      <c r="C86" s="190" t="s">
        <v>1807</v>
      </c>
      <c r="D86" s="191" t="s">
        <v>1808</v>
      </c>
      <c r="E86" s="190">
        <v>178</v>
      </c>
      <c r="F86" s="190" t="s">
        <v>1567</v>
      </c>
      <c r="G86" s="192" t="s">
        <v>1809</v>
      </c>
      <c r="H86" s="193">
        <v>1</v>
      </c>
      <c r="I86" s="372">
        <v>895.00959999999998</v>
      </c>
      <c r="J86" s="340" t="s">
        <v>1812</v>
      </c>
      <c r="K86" s="191"/>
      <c r="L86" s="342">
        <v>60</v>
      </c>
      <c r="M86" s="194" t="s">
        <v>725</v>
      </c>
      <c r="N86" s="194" t="s">
        <v>1605</v>
      </c>
    </row>
    <row r="87" spans="1:14" x14ac:dyDescent="0.3">
      <c r="A87" s="189">
        <v>42662</v>
      </c>
      <c r="B87" s="190">
        <v>39</v>
      </c>
      <c r="C87" s="190" t="s">
        <v>1807</v>
      </c>
      <c r="D87" s="191" t="s">
        <v>1808</v>
      </c>
      <c r="E87" s="190">
        <v>179</v>
      </c>
      <c r="F87" s="190" t="s">
        <v>1567</v>
      </c>
      <c r="G87" s="192" t="s">
        <v>1813</v>
      </c>
      <c r="H87" s="193">
        <v>1</v>
      </c>
      <c r="I87" s="372">
        <v>7739.9956000000002</v>
      </c>
      <c r="J87" s="340" t="s">
        <v>1814</v>
      </c>
      <c r="K87" s="191"/>
      <c r="L87" s="342">
        <v>60</v>
      </c>
      <c r="M87" s="194" t="s">
        <v>725</v>
      </c>
      <c r="N87" s="194" t="s">
        <v>1605</v>
      </c>
    </row>
    <row r="88" spans="1:14" x14ac:dyDescent="0.3">
      <c r="A88" s="189">
        <v>42662</v>
      </c>
      <c r="B88" s="190">
        <v>39</v>
      </c>
      <c r="C88" s="190" t="s">
        <v>1807</v>
      </c>
      <c r="D88" s="191" t="s">
        <v>1808</v>
      </c>
      <c r="E88" s="190">
        <v>180</v>
      </c>
      <c r="F88" s="190" t="s">
        <v>1567</v>
      </c>
      <c r="G88" s="192" t="s">
        <v>1815</v>
      </c>
      <c r="H88" s="193">
        <v>1</v>
      </c>
      <c r="I88" s="372">
        <v>4404.9956000000002</v>
      </c>
      <c r="J88" s="340" t="s">
        <v>1816</v>
      </c>
      <c r="K88" s="191"/>
      <c r="L88" s="342">
        <v>60</v>
      </c>
      <c r="M88" s="194" t="s">
        <v>725</v>
      </c>
      <c r="N88" s="194" t="s">
        <v>1605</v>
      </c>
    </row>
    <row r="89" spans="1:14" x14ac:dyDescent="0.3">
      <c r="A89" s="189">
        <v>42662</v>
      </c>
      <c r="B89" s="190">
        <v>40</v>
      </c>
      <c r="C89" s="190" t="s">
        <v>1817</v>
      </c>
      <c r="D89" s="191" t="s">
        <v>1644</v>
      </c>
      <c r="E89" s="190">
        <v>181</v>
      </c>
      <c r="F89" s="190">
        <v>1</v>
      </c>
      <c r="G89" s="192" t="s">
        <v>1818</v>
      </c>
      <c r="H89" s="193">
        <v>1</v>
      </c>
      <c r="I89" s="372">
        <v>1599.0000048000002</v>
      </c>
      <c r="J89" s="340" t="s">
        <v>1819</v>
      </c>
      <c r="K89" s="191"/>
      <c r="L89" s="342">
        <v>61</v>
      </c>
      <c r="M89" s="194" t="s">
        <v>1740</v>
      </c>
      <c r="N89" s="194" t="s">
        <v>1741</v>
      </c>
    </row>
    <row r="90" spans="1:14" x14ac:dyDescent="0.3">
      <c r="A90" s="189">
        <v>42662</v>
      </c>
      <c r="B90" s="190">
        <v>41</v>
      </c>
      <c r="C90" s="190" t="s">
        <v>454</v>
      </c>
      <c r="D90" s="191" t="s">
        <v>1796</v>
      </c>
      <c r="E90" s="190">
        <v>182</v>
      </c>
      <c r="F90" s="190" t="s">
        <v>1567</v>
      </c>
      <c r="G90" s="192" t="s">
        <v>1820</v>
      </c>
      <c r="H90" s="193">
        <v>1</v>
      </c>
      <c r="I90" s="372">
        <v>24700</v>
      </c>
      <c r="J90" s="340" t="s">
        <v>1821</v>
      </c>
      <c r="K90" s="191"/>
      <c r="L90" s="342">
        <v>62</v>
      </c>
      <c r="M90" s="194" t="s">
        <v>33</v>
      </c>
      <c r="N90" s="194" t="s">
        <v>1822</v>
      </c>
    </row>
    <row r="91" spans="1:14" x14ac:dyDescent="0.3">
      <c r="A91" s="189">
        <v>42662</v>
      </c>
      <c r="B91" s="190">
        <v>42</v>
      </c>
      <c r="C91" s="190" t="s">
        <v>1823</v>
      </c>
      <c r="D91" s="191" t="s">
        <v>1824</v>
      </c>
      <c r="E91" s="190">
        <v>183</v>
      </c>
      <c r="F91" s="190" t="s">
        <v>1825</v>
      </c>
      <c r="G91" s="192" t="s">
        <v>1826</v>
      </c>
      <c r="H91" s="193">
        <v>12</v>
      </c>
      <c r="I91" s="372">
        <v>42000</v>
      </c>
      <c r="J91" s="340" t="s">
        <v>1827</v>
      </c>
      <c r="K91" s="191"/>
      <c r="L91" s="342">
        <v>63</v>
      </c>
      <c r="M91" s="194" t="s">
        <v>1828</v>
      </c>
      <c r="N91" s="194" t="s">
        <v>1829</v>
      </c>
    </row>
    <row r="92" spans="1:14" x14ac:dyDescent="0.3">
      <c r="A92" s="189">
        <v>42662</v>
      </c>
      <c r="B92" s="190">
        <v>43</v>
      </c>
      <c r="C92" s="190" t="s">
        <v>1830</v>
      </c>
      <c r="D92" s="191" t="s">
        <v>1796</v>
      </c>
      <c r="E92" s="190">
        <v>184</v>
      </c>
      <c r="F92" s="190" t="s">
        <v>1567</v>
      </c>
      <c r="G92" s="192" t="s">
        <v>1831</v>
      </c>
      <c r="H92" s="193">
        <v>1</v>
      </c>
      <c r="I92" s="372">
        <v>1180.01</v>
      </c>
      <c r="J92" s="340" t="s">
        <v>1832</v>
      </c>
      <c r="K92" s="191"/>
      <c r="L92" s="342">
        <v>64</v>
      </c>
      <c r="M92" s="194" t="s">
        <v>33</v>
      </c>
      <c r="N92" s="194" t="s">
        <v>1822</v>
      </c>
    </row>
    <row r="93" spans="1:14" x14ac:dyDescent="0.3">
      <c r="A93" s="189">
        <v>42663</v>
      </c>
      <c r="B93" s="190">
        <v>44</v>
      </c>
      <c r="C93" s="190" t="s">
        <v>1833</v>
      </c>
      <c r="D93" s="191" t="s">
        <v>1834</v>
      </c>
      <c r="E93" s="190">
        <v>185</v>
      </c>
      <c r="F93" s="190" t="s">
        <v>1835</v>
      </c>
      <c r="G93" s="192" t="s">
        <v>1836</v>
      </c>
      <c r="H93" s="193">
        <v>1</v>
      </c>
      <c r="I93" s="372">
        <v>3623.7008000000001</v>
      </c>
      <c r="J93" s="340" t="s">
        <v>1837</v>
      </c>
      <c r="K93" s="191"/>
      <c r="L93" s="342">
        <v>67</v>
      </c>
      <c r="M93" s="194" t="s">
        <v>1838</v>
      </c>
      <c r="N93" s="194" t="s">
        <v>1839</v>
      </c>
    </row>
    <row r="94" spans="1:14" x14ac:dyDescent="0.3">
      <c r="A94" s="189">
        <v>42663</v>
      </c>
      <c r="B94" s="190">
        <v>45</v>
      </c>
      <c r="C94" s="190" t="s">
        <v>1840</v>
      </c>
      <c r="D94" s="191" t="s">
        <v>1641</v>
      </c>
      <c r="E94" s="190">
        <v>186</v>
      </c>
      <c r="F94" s="190" t="s">
        <v>1567</v>
      </c>
      <c r="G94" s="192" t="s">
        <v>1841</v>
      </c>
      <c r="H94" s="193">
        <v>1</v>
      </c>
      <c r="I94" s="372">
        <v>1099.0072</v>
      </c>
      <c r="J94" s="340" t="s">
        <v>1842</v>
      </c>
      <c r="K94" s="191"/>
      <c r="L94" s="342">
        <v>65</v>
      </c>
      <c r="M94" s="194" t="s">
        <v>1740</v>
      </c>
      <c r="N94" s="194" t="s">
        <v>1741</v>
      </c>
    </row>
    <row r="95" spans="1:14" x14ac:dyDescent="0.3">
      <c r="A95" s="189">
        <v>42663</v>
      </c>
      <c r="B95" s="190">
        <v>45</v>
      </c>
      <c r="C95" s="190" t="s">
        <v>1840</v>
      </c>
      <c r="D95" s="191" t="s">
        <v>1641</v>
      </c>
      <c r="E95" s="190">
        <v>187</v>
      </c>
      <c r="F95" s="190" t="s">
        <v>1567</v>
      </c>
      <c r="G95" s="192" t="s">
        <v>1841</v>
      </c>
      <c r="H95" s="193">
        <v>1</v>
      </c>
      <c r="I95" s="372">
        <v>1099.0072</v>
      </c>
      <c r="J95" s="340" t="s">
        <v>1843</v>
      </c>
      <c r="K95" s="191"/>
      <c r="L95" s="342">
        <v>65</v>
      </c>
      <c r="M95" s="194" t="s">
        <v>1740</v>
      </c>
      <c r="N95" s="194" t="s">
        <v>1741</v>
      </c>
    </row>
    <row r="96" spans="1:14" x14ac:dyDescent="0.3">
      <c r="A96" s="189">
        <v>42663</v>
      </c>
      <c r="B96" s="190">
        <v>46</v>
      </c>
      <c r="C96" s="190" t="s">
        <v>1844</v>
      </c>
      <c r="D96" s="191" t="s">
        <v>1732</v>
      </c>
      <c r="E96" s="190">
        <v>188</v>
      </c>
      <c r="F96" s="190" t="s">
        <v>1567</v>
      </c>
      <c r="G96" s="192" t="s">
        <v>1845</v>
      </c>
      <c r="H96" s="193">
        <v>1</v>
      </c>
      <c r="I96" s="372">
        <v>1195</v>
      </c>
      <c r="J96" s="340" t="s">
        <v>1846</v>
      </c>
      <c r="K96" s="191"/>
      <c r="L96" s="342">
        <v>65</v>
      </c>
      <c r="M96" s="194" t="s">
        <v>1740</v>
      </c>
      <c r="N96" s="194" t="s">
        <v>1741</v>
      </c>
    </row>
    <row r="97" spans="1:14" x14ac:dyDescent="0.3">
      <c r="A97" s="189">
        <v>42663</v>
      </c>
      <c r="B97" s="190">
        <v>46</v>
      </c>
      <c r="C97" s="190" t="s">
        <v>1844</v>
      </c>
      <c r="D97" s="191" t="s">
        <v>1732</v>
      </c>
      <c r="E97" s="190">
        <v>189</v>
      </c>
      <c r="F97" s="190" t="s">
        <v>1567</v>
      </c>
      <c r="G97" s="192" t="s">
        <v>1845</v>
      </c>
      <c r="H97" s="193">
        <v>1</v>
      </c>
      <c r="I97" s="372">
        <v>1195</v>
      </c>
      <c r="J97" s="340" t="s">
        <v>1847</v>
      </c>
      <c r="K97" s="191"/>
      <c r="L97" s="342">
        <v>65</v>
      </c>
      <c r="M97" s="194" t="s">
        <v>1740</v>
      </c>
      <c r="N97" s="194" t="s">
        <v>1741</v>
      </c>
    </row>
    <row r="98" spans="1:14" x14ac:dyDescent="0.3">
      <c r="A98" s="189">
        <v>42663</v>
      </c>
      <c r="B98" s="190">
        <v>46</v>
      </c>
      <c r="C98" s="190" t="s">
        <v>1844</v>
      </c>
      <c r="D98" s="191" t="s">
        <v>1732</v>
      </c>
      <c r="E98" s="190">
        <v>190</v>
      </c>
      <c r="F98" s="190" t="s">
        <v>1567</v>
      </c>
      <c r="G98" s="192" t="s">
        <v>1845</v>
      </c>
      <c r="H98" s="193">
        <v>1</v>
      </c>
      <c r="I98" s="372">
        <v>1195</v>
      </c>
      <c r="J98" s="340" t="s">
        <v>1848</v>
      </c>
      <c r="K98" s="191"/>
      <c r="L98" s="342">
        <v>65</v>
      </c>
      <c r="M98" s="194" t="s">
        <v>1740</v>
      </c>
      <c r="N98" s="194" t="s">
        <v>1741</v>
      </c>
    </row>
    <row r="99" spans="1:14" x14ac:dyDescent="0.3">
      <c r="A99" s="189">
        <v>42663</v>
      </c>
      <c r="B99" s="190">
        <v>46</v>
      </c>
      <c r="C99" s="190" t="s">
        <v>1844</v>
      </c>
      <c r="D99" s="191" t="s">
        <v>1732</v>
      </c>
      <c r="E99" s="190">
        <v>191</v>
      </c>
      <c r="F99" s="190" t="s">
        <v>1567</v>
      </c>
      <c r="G99" s="192" t="s">
        <v>1845</v>
      </c>
      <c r="H99" s="193">
        <v>1</v>
      </c>
      <c r="I99" s="372">
        <v>1195</v>
      </c>
      <c r="J99" s="340" t="s">
        <v>1849</v>
      </c>
      <c r="K99" s="191"/>
      <c r="L99" s="342">
        <v>65</v>
      </c>
      <c r="M99" s="194" t="s">
        <v>1740</v>
      </c>
      <c r="N99" s="194" t="s">
        <v>1741</v>
      </c>
    </row>
    <row r="100" spans="1:14" x14ac:dyDescent="0.3">
      <c r="A100" s="189">
        <v>42663</v>
      </c>
      <c r="B100" s="190">
        <v>47</v>
      </c>
      <c r="C100" s="190" t="s">
        <v>1850</v>
      </c>
      <c r="D100" s="191" t="s">
        <v>1851</v>
      </c>
      <c r="E100" s="190">
        <v>192</v>
      </c>
      <c r="F100" s="190" t="s">
        <v>1567</v>
      </c>
      <c r="G100" s="192" t="s">
        <v>1852</v>
      </c>
      <c r="H100" s="193">
        <v>1</v>
      </c>
      <c r="I100" s="372">
        <v>17500</v>
      </c>
      <c r="J100" s="340" t="s">
        <v>1853</v>
      </c>
      <c r="K100" s="191"/>
      <c r="L100" s="342">
        <v>66</v>
      </c>
      <c r="M100" s="194" t="s">
        <v>1854</v>
      </c>
      <c r="N100" s="194" t="s">
        <v>1855</v>
      </c>
    </row>
    <row r="101" spans="1:14" x14ac:dyDescent="0.3">
      <c r="A101" s="189">
        <v>42468</v>
      </c>
      <c r="B101" s="190">
        <v>49</v>
      </c>
      <c r="C101" s="190" t="s">
        <v>1856</v>
      </c>
      <c r="D101" s="191" t="s">
        <v>1857</v>
      </c>
      <c r="E101" s="190">
        <v>197</v>
      </c>
      <c r="F101" s="190" t="s">
        <v>1567</v>
      </c>
      <c r="G101" s="192" t="s">
        <v>1858</v>
      </c>
      <c r="H101" s="193">
        <v>1</v>
      </c>
      <c r="I101" s="372">
        <v>14334.000000000002</v>
      </c>
      <c r="J101" s="340" t="s">
        <v>1859</v>
      </c>
      <c r="K101" s="191"/>
      <c r="L101" s="342">
        <v>69</v>
      </c>
      <c r="M101" s="194" t="s">
        <v>1828</v>
      </c>
      <c r="N101" s="194" t="s">
        <v>1829</v>
      </c>
    </row>
    <row r="102" spans="1:14" x14ac:dyDescent="0.3">
      <c r="A102" s="189">
        <v>42515</v>
      </c>
      <c r="B102" s="190">
        <v>48</v>
      </c>
      <c r="C102" s="190" t="s">
        <v>1860</v>
      </c>
      <c r="D102" s="191" t="s">
        <v>1861</v>
      </c>
      <c r="E102" s="190">
        <v>193</v>
      </c>
      <c r="F102" s="190" t="s">
        <v>1567</v>
      </c>
      <c r="G102" s="192" t="s">
        <v>1862</v>
      </c>
      <c r="H102" s="193">
        <v>1</v>
      </c>
      <c r="I102" s="372">
        <v>8200</v>
      </c>
      <c r="J102" s="340" t="s">
        <v>1863</v>
      </c>
      <c r="K102" s="191"/>
      <c r="L102" s="342">
        <v>68</v>
      </c>
      <c r="M102" s="194" t="s">
        <v>1740</v>
      </c>
      <c r="N102" s="194" t="s">
        <v>1741</v>
      </c>
    </row>
    <row r="103" spans="1:14" x14ac:dyDescent="0.3">
      <c r="A103" s="189">
        <v>42515</v>
      </c>
      <c r="B103" s="190">
        <v>48</v>
      </c>
      <c r="C103" s="190" t="s">
        <v>1860</v>
      </c>
      <c r="D103" s="191" t="s">
        <v>1861</v>
      </c>
      <c r="E103" s="190">
        <v>194</v>
      </c>
      <c r="F103" s="190" t="s">
        <v>1567</v>
      </c>
      <c r="G103" s="192" t="s">
        <v>1862</v>
      </c>
      <c r="H103" s="193">
        <v>1</v>
      </c>
      <c r="I103" s="372">
        <v>8200</v>
      </c>
      <c r="J103" s="340" t="s">
        <v>1864</v>
      </c>
      <c r="K103" s="191"/>
      <c r="L103" s="342">
        <v>68</v>
      </c>
      <c r="M103" s="194" t="s">
        <v>1740</v>
      </c>
      <c r="N103" s="194" t="s">
        <v>1741</v>
      </c>
    </row>
    <row r="104" spans="1:14" x14ac:dyDescent="0.3">
      <c r="A104" s="189">
        <v>42515</v>
      </c>
      <c r="B104" s="190">
        <v>48</v>
      </c>
      <c r="C104" s="190" t="s">
        <v>1860</v>
      </c>
      <c r="D104" s="191" t="s">
        <v>1861</v>
      </c>
      <c r="E104" s="190">
        <v>195</v>
      </c>
      <c r="F104" s="190" t="s">
        <v>1567</v>
      </c>
      <c r="G104" s="192" t="s">
        <v>1862</v>
      </c>
      <c r="H104" s="193">
        <v>1</v>
      </c>
      <c r="I104" s="372">
        <v>8200</v>
      </c>
      <c r="J104" s="340" t="s">
        <v>1865</v>
      </c>
      <c r="K104" s="191"/>
      <c r="L104" s="342">
        <v>68</v>
      </c>
      <c r="M104" s="194" t="s">
        <v>1740</v>
      </c>
      <c r="N104" s="194" t="s">
        <v>1741</v>
      </c>
    </row>
    <row r="105" spans="1:14" x14ac:dyDescent="0.3">
      <c r="A105" s="189">
        <v>42515</v>
      </c>
      <c r="B105" s="190">
        <v>48</v>
      </c>
      <c r="C105" s="190" t="s">
        <v>1860</v>
      </c>
      <c r="D105" s="191" t="s">
        <v>1861</v>
      </c>
      <c r="E105" s="190">
        <v>196</v>
      </c>
      <c r="F105" s="190" t="s">
        <v>1567</v>
      </c>
      <c r="G105" s="192" t="s">
        <v>1862</v>
      </c>
      <c r="H105" s="193">
        <v>1</v>
      </c>
      <c r="I105" s="372">
        <v>8200</v>
      </c>
      <c r="J105" s="340" t="s">
        <v>1866</v>
      </c>
      <c r="K105" s="191"/>
      <c r="L105" s="342">
        <v>68</v>
      </c>
      <c r="M105" s="194" t="s">
        <v>1740</v>
      </c>
      <c r="N105" s="194" t="s">
        <v>1741</v>
      </c>
    </row>
    <row r="106" spans="1:14" x14ac:dyDescent="0.3">
      <c r="A106" s="189">
        <v>42517</v>
      </c>
      <c r="B106" s="190">
        <v>50</v>
      </c>
      <c r="C106" s="190" t="s">
        <v>1867</v>
      </c>
      <c r="D106" s="191" t="s">
        <v>1868</v>
      </c>
      <c r="E106" s="190">
        <v>199</v>
      </c>
      <c r="F106" s="190" t="s">
        <v>1869</v>
      </c>
      <c r="G106" s="192" t="s">
        <v>1870</v>
      </c>
      <c r="H106" s="193">
        <v>1</v>
      </c>
      <c r="I106" s="372">
        <v>18500</v>
      </c>
      <c r="J106" s="340" t="s">
        <v>1871</v>
      </c>
      <c r="K106" s="191"/>
      <c r="L106" s="342">
        <v>70</v>
      </c>
      <c r="M106" s="194" t="s">
        <v>1828</v>
      </c>
      <c r="N106" s="194" t="s">
        <v>1829</v>
      </c>
    </row>
    <row r="107" spans="1:14" x14ac:dyDescent="0.3">
      <c r="A107" s="189">
        <v>42525</v>
      </c>
      <c r="B107" s="190">
        <v>51</v>
      </c>
      <c r="C107" s="190" t="s">
        <v>1872</v>
      </c>
      <c r="D107" s="191" t="s">
        <v>1873</v>
      </c>
      <c r="E107" s="190">
        <v>198</v>
      </c>
      <c r="F107" s="190" t="s">
        <v>1567</v>
      </c>
      <c r="G107" s="192" t="s">
        <v>1874</v>
      </c>
      <c r="H107" s="193">
        <v>1</v>
      </c>
      <c r="I107" s="372">
        <v>1199.0000000000002</v>
      </c>
      <c r="J107" s="340" t="s">
        <v>1875</v>
      </c>
      <c r="K107" s="191"/>
      <c r="L107" s="342">
        <v>71</v>
      </c>
      <c r="M107" s="194" t="s">
        <v>1777</v>
      </c>
      <c r="N107" s="194" t="s">
        <v>1778</v>
      </c>
    </row>
    <row r="108" spans="1:14" x14ac:dyDescent="0.3">
      <c r="A108" s="189">
        <v>42604</v>
      </c>
      <c r="B108" s="190">
        <v>52</v>
      </c>
      <c r="C108" s="190" t="s">
        <v>1876</v>
      </c>
      <c r="D108" s="191" t="s">
        <v>1834</v>
      </c>
      <c r="E108" s="190">
        <v>200</v>
      </c>
      <c r="F108" s="190" t="s">
        <v>1835</v>
      </c>
      <c r="G108" s="192" t="s">
        <v>1836</v>
      </c>
      <c r="H108" s="193">
        <v>1</v>
      </c>
      <c r="I108" s="372">
        <v>2800</v>
      </c>
      <c r="J108" s="340" t="s">
        <v>1877</v>
      </c>
      <c r="K108" s="191"/>
      <c r="L108" s="342">
        <v>67</v>
      </c>
      <c r="M108" s="194" t="s">
        <v>1838</v>
      </c>
      <c r="N108" s="194" t="s">
        <v>1839</v>
      </c>
    </row>
    <row r="109" spans="1:14" x14ac:dyDescent="0.3">
      <c r="A109" s="189">
        <v>42613</v>
      </c>
      <c r="B109" s="190">
        <v>53</v>
      </c>
      <c r="C109" s="190" t="s">
        <v>1878</v>
      </c>
      <c r="D109" s="191" t="s">
        <v>1737</v>
      </c>
      <c r="E109" s="190">
        <v>201</v>
      </c>
      <c r="F109" s="190" t="s">
        <v>1567</v>
      </c>
      <c r="G109" s="192" t="s">
        <v>1879</v>
      </c>
      <c r="H109" s="193">
        <v>1</v>
      </c>
      <c r="I109" s="372">
        <v>8190.0000000000009</v>
      </c>
      <c r="J109" s="340" t="s">
        <v>1880</v>
      </c>
      <c r="K109" s="191"/>
      <c r="L109" s="342">
        <v>72</v>
      </c>
      <c r="M109" s="194" t="s">
        <v>1740</v>
      </c>
      <c r="N109" s="194" t="s">
        <v>1741</v>
      </c>
    </row>
    <row r="110" spans="1:14" x14ac:dyDescent="0.3">
      <c r="A110" s="189">
        <v>42613</v>
      </c>
      <c r="B110" s="190">
        <v>53</v>
      </c>
      <c r="C110" s="190" t="s">
        <v>1878</v>
      </c>
      <c r="D110" s="191" t="s">
        <v>1737</v>
      </c>
      <c r="E110" s="190">
        <v>202</v>
      </c>
      <c r="F110" s="190" t="s">
        <v>1567</v>
      </c>
      <c r="G110" s="192" t="s">
        <v>1879</v>
      </c>
      <c r="H110" s="193">
        <v>1</v>
      </c>
      <c r="I110" s="372">
        <v>8190.0000000000009</v>
      </c>
      <c r="J110" s="340" t="s">
        <v>1881</v>
      </c>
      <c r="K110" s="191"/>
      <c r="L110" s="342">
        <v>72</v>
      </c>
      <c r="M110" s="194" t="s">
        <v>1740</v>
      </c>
      <c r="N110" s="194" t="s">
        <v>1741</v>
      </c>
    </row>
    <row r="111" spans="1:14" x14ac:dyDescent="0.3">
      <c r="A111" s="189">
        <v>42613</v>
      </c>
      <c r="B111" s="190">
        <v>53</v>
      </c>
      <c r="C111" s="190" t="s">
        <v>1878</v>
      </c>
      <c r="D111" s="191" t="s">
        <v>1737</v>
      </c>
      <c r="E111" s="190">
        <v>203</v>
      </c>
      <c r="F111" s="190" t="s">
        <v>1567</v>
      </c>
      <c r="G111" s="192" t="s">
        <v>1879</v>
      </c>
      <c r="H111" s="193">
        <v>1</v>
      </c>
      <c r="I111" s="372">
        <v>8190.0000000000009</v>
      </c>
      <c r="J111" s="340" t="s">
        <v>1882</v>
      </c>
      <c r="K111" s="191"/>
      <c r="L111" s="342">
        <v>72</v>
      </c>
      <c r="M111" s="194" t="s">
        <v>1740</v>
      </c>
      <c r="N111" s="194" t="s">
        <v>1741</v>
      </c>
    </row>
    <row r="112" spans="1:14" x14ac:dyDescent="0.3">
      <c r="A112" s="189">
        <v>42613</v>
      </c>
      <c r="B112" s="190">
        <v>53</v>
      </c>
      <c r="C112" s="190" t="s">
        <v>1878</v>
      </c>
      <c r="D112" s="191" t="s">
        <v>1737</v>
      </c>
      <c r="E112" s="190">
        <v>204</v>
      </c>
      <c r="F112" s="190" t="s">
        <v>1567</v>
      </c>
      <c r="G112" s="192" t="s">
        <v>1879</v>
      </c>
      <c r="H112" s="193">
        <v>1</v>
      </c>
      <c r="I112" s="372">
        <v>8190.0000000000009</v>
      </c>
      <c r="J112" s="340" t="s">
        <v>1883</v>
      </c>
      <c r="K112" s="191"/>
      <c r="L112" s="342">
        <v>72</v>
      </c>
      <c r="M112" s="194" t="s">
        <v>1740</v>
      </c>
      <c r="N112" s="194" t="s">
        <v>1741</v>
      </c>
    </row>
    <row r="113" spans="1:14" x14ac:dyDescent="0.3">
      <c r="A113" s="189">
        <v>42691</v>
      </c>
      <c r="B113" s="190">
        <v>54</v>
      </c>
      <c r="C113" s="190" t="s">
        <v>456</v>
      </c>
      <c r="D113" s="191" t="s">
        <v>1796</v>
      </c>
      <c r="E113" s="190">
        <v>205</v>
      </c>
      <c r="F113" s="190" t="s">
        <v>1884</v>
      </c>
      <c r="G113" s="192" t="s">
        <v>1885</v>
      </c>
      <c r="H113" s="193">
        <v>1</v>
      </c>
      <c r="I113" s="372">
        <v>11368</v>
      </c>
      <c r="J113" s="340" t="s">
        <v>1886</v>
      </c>
      <c r="K113" s="191"/>
      <c r="L113" s="342">
        <v>73</v>
      </c>
      <c r="M113" s="194" t="s">
        <v>725</v>
      </c>
      <c r="N113" s="194" t="s">
        <v>1605</v>
      </c>
    </row>
    <row r="114" spans="1:14" x14ac:dyDescent="0.3">
      <c r="A114" s="189">
        <v>42691</v>
      </c>
      <c r="B114" s="190">
        <v>55</v>
      </c>
      <c r="C114" s="190" t="s">
        <v>438</v>
      </c>
      <c r="D114" s="191" t="s">
        <v>1796</v>
      </c>
      <c r="E114" s="190">
        <v>206</v>
      </c>
      <c r="F114" s="190" t="s">
        <v>1567</v>
      </c>
      <c r="G114" s="192" t="s">
        <v>1887</v>
      </c>
      <c r="H114" s="193">
        <v>1</v>
      </c>
      <c r="I114" s="372">
        <v>8000</v>
      </c>
      <c r="J114" s="340" t="s">
        <v>1888</v>
      </c>
      <c r="K114" s="191"/>
      <c r="L114" s="342">
        <v>74</v>
      </c>
      <c r="M114" s="194" t="s">
        <v>1889</v>
      </c>
      <c r="N114" s="194" t="s">
        <v>1890</v>
      </c>
    </row>
    <row r="115" spans="1:14" x14ac:dyDescent="0.3">
      <c r="A115" s="189">
        <v>42613</v>
      </c>
      <c r="B115" s="190">
        <v>56</v>
      </c>
      <c r="C115" s="190" t="s">
        <v>1891</v>
      </c>
      <c r="D115" s="191" t="s">
        <v>1737</v>
      </c>
      <c r="E115" s="190">
        <v>207</v>
      </c>
      <c r="F115" s="190" t="s">
        <v>1567</v>
      </c>
      <c r="G115" s="192" t="s">
        <v>1892</v>
      </c>
      <c r="H115" s="193">
        <v>1</v>
      </c>
      <c r="I115" s="372">
        <v>7700</v>
      </c>
      <c r="J115" s="340" t="s">
        <v>1893</v>
      </c>
      <c r="K115" s="191"/>
      <c r="L115" s="342">
        <v>75</v>
      </c>
      <c r="M115" s="194" t="s">
        <v>1740</v>
      </c>
      <c r="N115" s="194" t="s">
        <v>1741</v>
      </c>
    </row>
    <row r="116" spans="1:14" x14ac:dyDescent="0.3">
      <c r="A116" s="189">
        <v>42613</v>
      </c>
      <c r="B116" s="190">
        <v>56</v>
      </c>
      <c r="C116" s="190" t="s">
        <v>1891</v>
      </c>
      <c r="D116" s="191" t="s">
        <v>1737</v>
      </c>
      <c r="E116" s="190">
        <v>208</v>
      </c>
      <c r="F116" s="190" t="s">
        <v>1567</v>
      </c>
      <c r="G116" s="192" t="s">
        <v>1892</v>
      </c>
      <c r="H116" s="193">
        <v>1</v>
      </c>
      <c r="I116" s="372">
        <v>7700</v>
      </c>
      <c r="J116" s="340" t="s">
        <v>1894</v>
      </c>
      <c r="K116" s="191"/>
      <c r="L116" s="342">
        <v>75</v>
      </c>
      <c r="M116" s="194" t="s">
        <v>1740</v>
      </c>
      <c r="N116" s="194" t="s">
        <v>1741</v>
      </c>
    </row>
    <row r="117" spans="1:14" x14ac:dyDescent="0.3">
      <c r="A117" s="196">
        <v>42613</v>
      </c>
      <c r="B117" s="197">
        <v>56</v>
      </c>
      <c r="C117" s="197" t="s">
        <v>1891</v>
      </c>
      <c r="D117" s="198" t="s">
        <v>1737</v>
      </c>
      <c r="E117" s="197">
        <v>209</v>
      </c>
      <c r="F117" s="197" t="s">
        <v>1567</v>
      </c>
      <c r="G117" s="199" t="s">
        <v>1892</v>
      </c>
      <c r="H117" s="200">
        <v>1</v>
      </c>
      <c r="I117" s="374">
        <v>8100.0000000000009</v>
      </c>
      <c r="J117" s="341" t="s">
        <v>1895</v>
      </c>
      <c r="K117" s="191"/>
      <c r="L117" s="343">
        <v>75</v>
      </c>
      <c r="M117" s="201" t="s">
        <v>1740</v>
      </c>
      <c r="N117" s="201" t="s">
        <v>1741</v>
      </c>
    </row>
    <row r="118" spans="1:14" x14ac:dyDescent="0.3">
      <c r="A118" s="196">
        <v>42613</v>
      </c>
      <c r="B118" s="197">
        <v>57</v>
      </c>
      <c r="C118" s="197" t="s">
        <v>1891</v>
      </c>
      <c r="D118" s="198" t="s">
        <v>1896</v>
      </c>
      <c r="E118" s="197">
        <v>210</v>
      </c>
      <c r="F118" s="197" t="s">
        <v>1567</v>
      </c>
      <c r="G118" s="199" t="s">
        <v>1897</v>
      </c>
      <c r="H118" s="200">
        <v>1</v>
      </c>
      <c r="I118" s="374">
        <v>17900</v>
      </c>
      <c r="J118" s="341"/>
      <c r="K118" s="198"/>
      <c r="L118" s="343"/>
      <c r="M118" s="201" t="s">
        <v>1740</v>
      </c>
      <c r="N118" s="201" t="s">
        <v>1741</v>
      </c>
    </row>
    <row r="119" spans="1:14" x14ac:dyDescent="0.3">
      <c r="I119" s="125">
        <f>SUM(I8:I118)</f>
        <v>898235.2556127999</v>
      </c>
    </row>
  </sheetData>
  <pageMargins left="0.70866141732283472" right="0.70866141732283472" top="0.74803149606299213" bottom="0.74803149606299213" header="0.31496062992125984" footer="0.31496062992125984"/>
  <pageSetup scale="4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ACUMULADO 2008 AL 2021</vt:lpstr>
      <vt:lpstr>Hoja2</vt:lpstr>
      <vt:lpstr>'2021'!Área_de_impresión</vt:lpstr>
      <vt:lpstr>'ACUMULADO 2008 AL 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Itzel</dc:creator>
  <cp:lastModifiedBy>ITSJC ITSJC</cp:lastModifiedBy>
  <cp:lastPrinted>2022-02-20T21:15:11Z</cp:lastPrinted>
  <dcterms:created xsi:type="dcterms:W3CDTF">2020-01-17T19:45:04Z</dcterms:created>
  <dcterms:modified xsi:type="dcterms:W3CDTF">2023-02-04T20:43:34Z</dcterms:modified>
</cp:coreProperties>
</file>